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Z:\Todd\Docs\1 Salmon\"/>
    </mc:Choice>
  </mc:AlternateContent>
  <bookViews>
    <workbookView xWindow="0" yWindow="0" windowWidth="20490" windowHeight="7155"/>
  </bookViews>
  <sheets>
    <sheet name="Sheet1" sheetId="1" r:id="rId1"/>
    <sheet name="Sheet2" sheetId="2" r:id="rId2"/>
    <sheet name="Sheet3" sheetId="3" r:id="rId3"/>
  </sheet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H62" i="1" l="1"/>
</calcChain>
</file>

<file path=xl/sharedStrings.xml><?xml version="1.0" encoding="utf-8"?>
<sst xmlns="http://schemas.openxmlformats.org/spreadsheetml/2006/main" count="488" uniqueCount="280">
  <si>
    <t>No regrets- entirely reversible</t>
  </si>
  <si>
    <t>DFW, NMFS</t>
    <phoneticPr fontId="10" type="noConversion"/>
  </si>
  <si>
    <t>USBR, DFW, Prop 1</t>
    <phoneticPr fontId="10" type="noConversion"/>
  </si>
  <si>
    <t>Control of the large feral cattle population in the upper watersheds is required on an ongoing basis to reduce damage to riparian areas and sedimentation impacts.</t>
  </si>
  <si>
    <t>Illegal water diversions, pollution impacting water quality, and poaching in the upper watersheds. Enforcment is required.</t>
  </si>
  <si>
    <t>Ongoing, manual modification of the lower riffles is required to facilitate adult passage through the lower portion of Mill Creek when available flows are limited. DWR geologists indicate that the problem is related to the modified flow regime on the Sacramento River.</t>
  </si>
  <si>
    <t>Primary Permitting Agency(ies)</t>
  </si>
  <si>
    <t>Implementing Agency(ies)</t>
  </si>
  <si>
    <r>
      <t>Funding Agency(ies)</t>
    </r>
    <r>
      <rPr>
        <b/>
        <vertAlign val="superscript"/>
        <sz val="12"/>
        <color theme="1"/>
        <rFont val="Calibri"/>
        <family val="2"/>
        <scheme val="minor"/>
      </rPr>
      <t>3</t>
    </r>
  </si>
  <si>
    <t>Sutter Extension WD</t>
  </si>
  <si>
    <t>Increase upstream migration success 50%</t>
  </si>
  <si>
    <t>Potential Champion</t>
  </si>
  <si>
    <t>RD 108</t>
  </si>
  <si>
    <t>Sutter MWC</t>
  </si>
  <si>
    <t>Local Landowners</t>
  </si>
  <si>
    <t>Landowners, Water Districts</t>
  </si>
  <si>
    <t>Settlement Contractors</t>
  </si>
  <si>
    <t>GGSA, GCID, RD 108</t>
  </si>
  <si>
    <t>Los Molinos MWC, Landowners</t>
  </si>
  <si>
    <t>To be addressed as part of the BOR and DWR operations plan.</t>
  </si>
  <si>
    <t>Local Water District</t>
  </si>
  <si>
    <t>Counties and Cities</t>
  </si>
  <si>
    <t>Settlement Contractors, Feather River Water Users</t>
  </si>
  <si>
    <t>DWR, DFW, LMMWC, TNC</t>
  </si>
  <si>
    <t>DFW, LMMWC</t>
  </si>
  <si>
    <t>LMMWC</t>
  </si>
  <si>
    <t>DFW, USACE</t>
  </si>
  <si>
    <t>DFW. ACOE</t>
  </si>
  <si>
    <t>DFW, SWRCB, NMFS</t>
  </si>
  <si>
    <t>1. Increase the quantity and quality of spawning habitats in the mainstem</t>
  </si>
  <si>
    <t>2. Increase the quantity and quality of spawning habitats in the tributaries</t>
  </si>
  <si>
    <t>FRC, LFRC, WRC, SRC STHD, GS</t>
  </si>
  <si>
    <t>CALTRANS, Counties, Municipalities</t>
  </si>
  <si>
    <t>7, 8, 9, 10</t>
  </si>
  <si>
    <t>12, 13, 14, 15</t>
  </si>
  <si>
    <t>Increase optimal spawning habitats by 20%</t>
  </si>
  <si>
    <t>Increase optimal rearing habitats by 20%</t>
  </si>
  <si>
    <t>22, 23</t>
  </si>
  <si>
    <t>26, 27</t>
  </si>
  <si>
    <t>28, 29</t>
  </si>
  <si>
    <t>a. Short-duration pulse flows for wild fish (timed with and without accretion events)</t>
  </si>
  <si>
    <t>30, 31, 32</t>
  </si>
  <si>
    <t>34, 35</t>
  </si>
  <si>
    <t>Basin Wide</t>
  </si>
  <si>
    <t>DFW, DWR</t>
  </si>
  <si>
    <t xml:space="preserve">  SRC = Spring-Run Chinook Salmon</t>
  </si>
  <si>
    <t>Temporary solution requiring fish trap and haul</t>
  </si>
  <si>
    <t>b1, CALFED, Prop1, DFW</t>
  </si>
  <si>
    <r>
      <t>Potential Funding Source(s)</t>
    </r>
    <r>
      <rPr>
        <b/>
        <vertAlign val="superscript"/>
        <sz val="12"/>
        <color theme="1"/>
        <rFont val="Calibri"/>
        <family val="2"/>
        <scheme val="minor"/>
      </rPr>
      <t>3</t>
    </r>
  </si>
  <si>
    <t>b1, CALFED, Prop1</t>
  </si>
  <si>
    <t>b13</t>
  </si>
  <si>
    <t>GCID</t>
  </si>
  <si>
    <t>b1, CALFED</t>
  </si>
  <si>
    <t>b1, Prop1</t>
  </si>
  <si>
    <t>b21, Prop1</t>
  </si>
  <si>
    <t>CALFED, Prop1</t>
  </si>
  <si>
    <r>
      <rPr>
        <vertAlign val="superscript"/>
        <sz val="11"/>
        <color theme="1"/>
        <rFont val="Calibri"/>
        <family val="2"/>
        <scheme val="minor"/>
      </rPr>
      <t>3</t>
    </r>
    <r>
      <rPr>
        <sz val="11"/>
        <color theme="1"/>
        <rFont val="Calibri"/>
        <family val="2"/>
        <scheme val="minor"/>
      </rPr>
      <t xml:space="preserve"> b1 = CVPIA 3406 (b)(1) Anadromous Fish Restoration Program</t>
    </r>
  </si>
  <si>
    <t>b13 = CVPIA 3406 (b)(13) Spawning gravel replenishment and meander belts establishment</t>
  </si>
  <si>
    <t>b21 = CVPIA 3406 (b)(21) Anadromous Fish Screen Program</t>
  </si>
  <si>
    <t>CALFED = USBR CALFED Bay-Delta Program</t>
  </si>
  <si>
    <t>DFW -- California Department of Fish and Wildlife Fisheries Restoration Grant Program</t>
  </si>
  <si>
    <t>Project Champion</t>
  </si>
  <si>
    <t>D. Increase fry and juvenile rearing survival</t>
  </si>
  <si>
    <t>E. Increase juvenile fish outmigration survival</t>
  </si>
  <si>
    <t>DFW, NMFS, COE, CVRWQCB</t>
  </si>
  <si>
    <t>SWRCB, DFW, NMFS</t>
  </si>
  <si>
    <t>USBR, DWR</t>
  </si>
  <si>
    <t>Water Districts</t>
  </si>
  <si>
    <t>Goal:  Double the population of native anadromous fish in the Sacramento River basin</t>
  </si>
  <si>
    <t>Sub-Goals:</t>
  </si>
  <si>
    <r>
      <t>Anadromous Fish</t>
    </r>
    <r>
      <rPr>
        <b/>
        <vertAlign val="superscript"/>
        <sz val="11"/>
        <color theme="1"/>
        <rFont val="Calibri"/>
        <family val="2"/>
        <scheme val="minor"/>
      </rPr>
      <t>1</t>
    </r>
  </si>
  <si>
    <r>
      <t>Location</t>
    </r>
    <r>
      <rPr>
        <b/>
        <vertAlign val="superscript"/>
        <sz val="11"/>
        <color theme="1"/>
        <rFont val="Calibri"/>
        <family val="2"/>
        <scheme val="minor"/>
      </rPr>
      <t>2</t>
    </r>
  </si>
  <si>
    <r>
      <rPr>
        <vertAlign val="superscript"/>
        <sz val="11"/>
        <color theme="1"/>
        <rFont val="Calibri"/>
        <family val="2"/>
        <scheme val="minor"/>
      </rPr>
      <t>2</t>
    </r>
    <r>
      <rPr>
        <sz val="11"/>
        <color theme="1"/>
        <rFont val="Calibri"/>
        <family val="2"/>
        <scheme val="minor"/>
      </rPr>
      <t xml:space="preserve"> Refer to map.</t>
    </r>
  </si>
  <si>
    <t>FRC, LFRC, WRC, SRC, STHD, GS</t>
  </si>
  <si>
    <t>FRC, LFRC, WRC, SRC, STHD</t>
  </si>
  <si>
    <t>FRC, SRC, STHD</t>
  </si>
  <si>
    <t>Pilot project for Tisdale Weir; potential expansion to other flood-control weirs</t>
  </si>
  <si>
    <t>TOTAL COSTS</t>
  </si>
  <si>
    <r>
      <rPr>
        <vertAlign val="superscript"/>
        <sz val="11"/>
        <color theme="1"/>
        <rFont val="Calibri"/>
        <family val="2"/>
        <scheme val="minor"/>
      </rPr>
      <t>1</t>
    </r>
    <r>
      <rPr>
        <sz val="11"/>
        <color theme="1"/>
        <rFont val="Calibri"/>
        <family val="2"/>
        <scheme val="minor"/>
      </rPr>
      <t xml:space="preserve"> FRC = Fall-Run Chinook Salmon</t>
    </r>
  </si>
  <si>
    <r>
      <t>Implementing Agency(ies)</t>
    </r>
    <r>
      <rPr>
        <b/>
        <vertAlign val="superscript"/>
        <sz val="12"/>
        <color theme="1"/>
        <rFont val="Calibri"/>
        <family val="2"/>
        <scheme val="minor"/>
      </rPr>
      <t>3</t>
    </r>
  </si>
  <si>
    <r>
      <t>Primary Permitting Agency(ies)</t>
    </r>
    <r>
      <rPr>
        <b/>
        <vertAlign val="superscript"/>
        <sz val="12"/>
        <color theme="1"/>
        <rFont val="Calibri"/>
        <family val="2"/>
        <scheme val="minor"/>
      </rPr>
      <t>3,4</t>
    </r>
  </si>
  <si>
    <t>DFW, COE, NMFS, USFWS</t>
  </si>
  <si>
    <t>USBR, DWR, DFW</t>
  </si>
  <si>
    <t>DFW, NMFS, COE, CVRWQCB, SLC</t>
  </si>
  <si>
    <t>FRC, WRC, SRC</t>
  </si>
  <si>
    <t>Involved Agencies</t>
  </si>
  <si>
    <t>USBR, SWRCB, DFW, NMFS</t>
  </si>
  <si>
    <t>DFW, NMFS, COE, CVRWQCB, USFWS</t>
  </si>
  <si>
    <t>d. Retrofit irrigation pumps with variable-speed motors</t>
  </si>
  <si>
    <t>e. Reduced lighting at Sacramento River fish screens</t>
  </si>
  <si>
    <t>f. Reduced lighting at Sacramento and Feather River bridges</t>
  </si>
  <si>
    <t>g. Modification of fish screen hydraulics to reduce predation (pilot project)</t>
  </si>
  <si>
    <t>h. Modification of fish screen wiper blades to reduce predation (pilot project)</t>
  </si>
  <si>
    <t>j. Program to identify predation hot spots</t>
  </si>
  <si>
    <t>c. Improve fish screens on tributaries (e.g., bypass systems)</t>
  </si>
  <si>
    <t>USBR, DWR, SWRCB</t>
  </si>
  <si>
    <t>USBR, DWR, SWRCB, USFWS</t>
  </si>
  <si>
    <t xml:space="preserve">  LFRC = Late-Fall-Run Chinook Salmon</t>
  </si>
  <si>
    <t xml:space="preserve">  WRC = Winter-Run Chinook Salmon</t>
  </si>
  <si>
    <t xml:space="preserve">  STHD = Steelhead</t>
  </si>
  <si>
    <t xml:space="preserve">  GS = Green Sturgeon</t>
  </si>
  <si>
    <t>Stressor Reduction Targets</t>
  </si>
  <si>
    <t>Conservation Measure</t>
  </si>
  <si>
    <t>SRC</t>
  </si>
  <si>
    <t>5, 6</t>
  </si>
  <si>
    <t>SRC, STHD</t>
  </si>
  <si>
    <t>1.  Reduce straying in Colusa Basin Drain</t>
  </si>
  <si>
    <t>2.  Reduce stranding behind Fremont and Tisdale Weirs</t>
  </si>
  <si>
    <t>B. Increase holding survival of adult fish</t>
  </si>
  <si>
    <t>1. Protect adult fish in holding areas</t>
  </si>
  <si>
    <t>C. Increase spawning and egg incubation success</t>
  </si>
  <si>
    <t>A. Increase adult fish upstream migration success and survival</t>
  </si>
  <si>
    <t>Prelimary Cost Estimate</t>
  </si>
  <si>
    <t>FRC</t>
  </si>
  <si>
    <t>1. Increase the quantity and quality of rearing habitats</t>
  </si>
  <si>
    <t>b. Short-duration pulse flows, linked with release of hatchery fish</t>
  </si>
  <si>
    <t>1. Reduce sources of juvenile fish mortality</t>
  </si>
  <si>
    <t>Unknown</t>
  </si>
  <si>
    <t>Biological Objective</t>
  </si>
  <si>
    <t>Reduce straying by 50%</t>
  </si>
  <si>
    <t>Reduce stranding by 50%</t>
  </si>
  <si>
    <t>Reduce pre-spawning mortality by 50%</t>
  </si>
  <si>
    <t>Increase outmigration survival by 25%</t>
  </si>
  <si>
    <t>Funding Agency(ies)</t>
  </si>
  <si>
    <t>Comments</t>
  </si>
  <si>
    <t>DWR</t>
  </si>
  <si>
    <t>DFW</t>
  </si>
  <si>
    <t>USBR</t>
  </si>
  <si>
    <t>USBR, GCID</t>
  </si>
  <si>
    <t>USBR, SWRCB</t>
  </si>
  <si>
    <t>USBR, DFW</t>
  </si>
  <si>
    <t>USBR, RD 108</t>
  </si>
  <si>
    <t>DFW, COE, NMFS</t>
  </si>
  <si>
    <t>DFW, NMFS</t>
  </si>
  <si>
    <t>None</t>
  </si>
  <si>
    <t>LMMWC, TNC</t>
  </si>
  <si>
    <t>USBR, Settlement Contractors</t>
  </si>
  <si>
    <t>FRC, SRC STHD, GS</t>
  </si>
  <si>
    <t>a. Increase late spring flows and fall flows in lower Deer and Mill Creeks for access from the Sacramento River including water rights acquisition, conjunctive use wells and water use efficiency plans and improvements.</t>
  </si>
  <si>
    <t>b1, CALFED, Prop1, DFW, USBR</t>
  </si>
  <si>
    <t>USFWS Refuge owns the weir and willing to accept the O&amp;M. Could be part of the Sutter NWR water supply solution.</t>
  </si>
  <si>
    <t>FRC, WRC</t>
  </si>
  <si>
    <t>SWRCB, NMFS</t>
  </si>
  <si>
    <t>Initial implementation in 2014 and 2015</t>
  </si>
  <si>
    <t>FRC, SRC</t>
  </si>
  <si>
    <t>20, 24</t>
  </si>
  <si>
    <t>WRC</t>
  </si>
  <si>
    <t>USBR, DFW, NMFS</t>
  </si>
  <si>
    <t>STHD</t>
  </si>
  <si>
    <t>m. Pulse flows on Salt Creek</t>
  </si>
  <si>
    <t>CALFED, Prop1, DFW</t>
  </si>
  <si>
    <t>a. Cut earthen channel from Tule Canal to Fremont Weir; redesign Fremont Weir fishway.</t>
  </si>
  <si>
    <t>b. Notch Tisdale Weir; install operable gate and false weir.</t>
  </si>
  <si>
    <t>b2. Enhance protection for over-summering holding areas (i.e., illegal water diversions, water quality issues, and poaching) Butte, Big Chico, Deer, and Mill Creeks.</t>
  </si>
  <si>
    <t>d. Establish seasonal refuges for spring run (akin to bald eagle refuges for nesting areas).</t>
  </si>
  <si>
    <t>a.  Transport Tehama-Colusa Spawning Channels gravels to the upper Sacramento River.</t>
  </si>
  <si>
    <t>b. Restoration of Painter’s Riffle on the Upper Sacramento River.</t>
  </si>
  <si>
    <t>c. Improve flow and water temperature conditions on the Upper Sacramento River by means of the new management committee (See WRO 90-5).</t>
  </si>
  <si>
    <t>d. Reduce redd stranding through water project reoperations.</t>
  </si>
  <si>
    <t>e.  Creation of 3 - 4 new side-channel spawning/rearing areas in the upper Sacramento River at Turtle Bay.</t>
  </si>
  <si>
    <t>f. Time spring diversions on the Sacramento River to match releases from Shasta to help manage cold water pool.</t>
  </si>
  <si>
    <t>b.  Creation of 3 - 4 new side-channel spawning/rearing areas in the upper Sacramento River at Turtle Bay.</t>
  </si>
  <si>
    <t>c. Implement Deer Creek floodplain restoration projects to improve channel complexity and rearing habitats.</t>
  </si>
  <si>
    <t>d. Floodplain rearing on managed ag floodplains in Yolo Bypass and satellite locations throughout the Valley.</t>
  </si>
  <si>
    <t>e. Restoration of 2 side channels on the Upper Sacramento River.</t>
  </si>
  <si>
    <t>c. Eliminate adult salmon passage through Knight Landing Outfall Gates (KLOG) using a physical barrier.</t>
  </si>
  <si>
    <t>Will need to work with DFW because they own or have maintenance agreements for the structures.</t>
  </si>
  <si>
    <t>Similar to Project B(1)(d).</t>
  </si>
  <si>
    <t>Similar to Project B(1)(b).</t>
  </si>
  <si>
    <t>Dual benefits for rearing salmonids; Same as project D(1)(b).</t>
  </si>
  <si>
    <t>Dual benefits for rearing salmonids; Same as project C(1)(e) -- Cost is $700,000.</t>
  </si>
  <si>
    <t xml:space="preserve">Hatchery and wild fish either planted or volitonal passage onto multiple floodplain rearing locations. </t>
  </si>
  <si>
    <t>Multiple locations.</t>
  </si>
  <si>
    <t>Depending on success of pilot project, project would be expanded to other fish screens.</t>
  </si>
  <si>
    <t>Permits necessary for potential sampling of predatory fish.</t>
  </si>
  <si>
    <t>Intent is to reduce entrainment of fish through pumps, physical injury, and predation.</t>
  </si>
  <si>
    <t>g. Creation of spawning riffle near the Market Street Bridge.</t>
  </si>
  <si>
    <t>GCID, USBR</t>
  </si>
  <si>
    <t>High juvenile mortality occurred in 2015.</t>
  </si>
  <si>
    <t>Costs in C(1)e</t>
  </si>
  <si>
    <t>Project Number</t>
  </si>
  <si>
    <t>Prop1 = Proposition 1 Water Bond Sec. 79737 and possibly Sec. 79736</t>
  </si>
  <si>
    <t>Highlighted  -</t>
  </si>
  <si>
    <t>Indicates project is complete</t>
  </si>
  <si>
    <t>Deer Creek Conservancy, American Rivers</t>
  </si>
  <si>
    <t>River Garden Farms</t>
  </si>
  <si>
    <t>a.  Replace Wallace Weir to block entry into Colusa Drain and re-direct attraction flow to Tule Canal; incorporate a year-round fish capture facility to temporary trap and haul needed until passage created through Fremont Weir.</t>
  </si>
  <si>
    <t>i. Replace failed crossings with operable gates in the Tule Canal to prevent fish stranding and create 130 acres of high quality floodplain rearing habitat</t>
  </si>
  <si>
    <t>Cal Marsh and Farm, CalTrout, DWR and USBR</t>
  </si>
  <si>
    <t>Cal Marsh and Farm, CalTrout</t>
  </si>
  <si>
    <t>Cal Marsh and Farm, CalTrout, USBR, DWR, DFW</t>
  </si>
  <si>
    <t>Cal Marsh and Farm, CalTrout, USBR, DWR</t>
  </si>
  <si>
    <t>Sutter Bypass Butte Slough WUA, Tule Basin Farms, Cal Marsh and Farm, CalTrout</t>
  </si>
  <si>
    <t>Sutter Bypass Butte Slough WUA, Tule Basin Farms, Cal Marsh and Farm, CalTrout, FWS</t>
  </si>
  <si>
    <t>b. Fremont Weir Fish Passage Enhancement Project: Retrofit fish passage structure in Fremont Weir to allow connectivity with river at 22 feet. Interim project will facilitate annual upstream migration of adult salmon and sturgeon and studing feasibility of entrainment of salmon juveniles from river into Bypass without disrupting Yolo Bypass land uses.</t>
  </si>
  <si>
    <t>CalTrout and Cal Marsh and Farm</t>
  </si>
  <si>
    <t>4. Improve upstream migration in tributaries</t>
  </si>
  <si>
    <t>3. Improve upstream migration in mainstem</t>
  </si>
  <si>
    <t>RD 108 has funded initial work on the project; The $1.5 million project was completed in 2015</t>
  </si>
  <si>
    <t>a. ACID North Bank Fish Ladder salmon brood stock fish trap</t>
  </si>
  <si>
    <t>ACID</t>
  </si>
  <si>
    <t>DFW, FWS</t>
  </si>
  <si>
    <t>b. Installation of fish barrier structure at ACID Lateral 21 outfall</t>
  </si>
  <si>
    <t>$250,000 project completed in 2014; post-project monitoring scheduled for 2015.</t>
  </si>
  <si>
    <t>Worked with the BOR on this in 2014 and 2015</t>
  </si>
  <si>
    <t>USBR, GCID, ACID</t>
  </si>
  <si>
    <t>h. ACID diversion dam operation to protect redds</t>
  </si>
  <si>
    <t>Performed in 2013, 2014 and 2015</t>
  </si>
  <si>
    <t>GCID, ACID</t>
  </si>
  <si>
    <t>Project completed in 2015.  Project cost -- $140,000</t>
  </si>
  <si>
    <t>Project completed in 2015.  Project Cost -- $10,000</t>
  </si>
  <si>
    <t>j. Cottonwood Creek Siphon Replacement and Fish Passage Improvement Project</t>
  </si>
  <si>
    <t>ACID, FWS, DFW</t>
  </si>
  <si>
    <t>FWS, DFW</t>
  </si>
  <si>
    <t>Project completed in 2010.  Total Project cost -- $390,000 (ACID - $260,000; FWS - $130,000)</t>
  </si>
  <si>
    <r>
      <t xml:space="preserve">f. Modify critical riffles periodically near the mouth of Mill Creek  to facilitate passage for migration.  </t>
    </r>
    <r>
      <rPr>
        <sz val="11"/>
        <color rgb="FFFF0000"/>
        <rFont val="Calibri"/>
        <family val="2"/>
        <scheme val="minor"/>
      </rPr>
      <t>Suggest Striking from the list, see notes</t>
    </r>
  </si>
  <si>
    <t>g. Improve fish passage at the Cemetary Ditch siphon on Mill Creek.  Suggest Striking from the list, see notes</t>
  </si>
  <si>
    <t>NMFS/CDFW Notes</t>
  </si>
  <si>
    <t>KLOG completed</t>
  </si>
  <si>
    <t>High priority for salmon, steelhead and strugeon</t>
  </si>
  <si>
    <t>Very  high priority for spring-run, fall-run and steelhhead.  Suggest including early summer months (June)</t>
  </si>
  <si>
    <t>Low priority</t>
  </si>
  <si>
    <t>Low priority.  This is not really a passaage impediment at desired fish passage flows</t>
  </si>
  <si>
    <t>Very High Priority for Feather River</t>
  </si>
  <si>
    <t>i.  Restoration of Rock Creek.  Suggest Striking from the list, see notes</t>
  </si>
  <si>
    <t>Not Feasible based on water Trinity water temperatures througth Whiskeytown</t>
  </si>
  <si>
    <t>Low priority.  Poaching not a reported problem on Mill and Deer Creeks.  Talk to Tracy McReynolds about Big Chico and Butte Creeks.</t>
  </si>
  <si>
    <t>Low priority for  Mill, Deer, Big Chiico Creeks.  Not sure about  the  priority on Butte Creek.  Suggest talking to Tracy about this.</t>
  </si>
  <si>
    <t>Low priority.  Not a limited factor or stressor on the spring-run streams</t>
  </si>
  <si>
    <t>Low priority.  Feral cows are not impacting riparian habitat adjacent to Mill Creek.</t>
  </si>
  <si>
    <t>Not clear about what this action would be.  Not an issue on Mill and Deer where adult holding habitat is mostly remote.  Possible action for Butte Creek related to the summer recreationists who stress holding fish during summer months</t>
  </si>
  <si>
    <t>More of an issued on Butte Creek where summer tubers can stress summer holding fish.  We should expore options.  Definitely an issue on Butte Creek</t>
  </si>
  <si>
    <r>
      <t xml:space="preserve">c1. Enhance riparian and structural cover for over-summering areas.  </t>
    </r>
    <r>
      <rPr>
        <sz val="11"/>
        <color rgb="FFFF0000"/>
        <rFont val="Calibri"/>
        <family val="2"/>
        <scheme val="minor"/>
      </rPr>
      <t>Consider striking, not really sure there is much work to do.  Riparian habitat in holding areas in in normal functioning condition.</t>
    </r>
  </si>
  <si>
    <r>
      <t xml:space="preserve">c2. Protect riparian areas that provide structure cover and sediment control by controlling feral cow populations in the Mill Creek watershed.   </t>
    </r>
    <r>
      <rPr>
        <sz val="11"/>
        <color rgb="FFFF0000"/>
        <rFont val="Calibri"/>
        <family val="2"/>
        <scheme val="minor"/>
      </rPr>
      <t>Suggest striking from list.  Feral cows are not impacting riparian habitat</t>
    </r>
  </si>
  <si>
    <t>Completed</t>
  </si>
  <si>
    <t>High Priority</t>
  </si>
  <si>
    <t>High  priority especially for fall-run</t>
  </si>
  <si>
    <t>High priority.  B113 program working on this</t>
  </si>
  <si>
    <t>High priority</t>
  </si>
  <si>
    <t>Good Project</t>
  </si>
  <si>
    <t>Could be a good project</t>
  </si>
  <si>
    <t>Proposed B13?</t>
  </si>
  <si>
    <t>ok</t>
  </si>
  <si>
    <t>Especially for Antelope Creek</t>
  </si>
  <si>
    <t>Good concept espcieally for future screen projects</t>
  </si>
  <si>
    <t>This may reduce take but may not totally prevent.  Realize this approach may not be consistent with NMFS/CDFW screening policies but may  still be a good idea.  Effectiveness monitoring should be considered</t>
  </si>
  <si>
    <t>consider long-term monitoring and predator abatement program as an additional component</t>
  </si>
  <si>
    <t>Is this feasible?  Where would water come from?</t>
  </si>
  <si>
    <t xml:space="preserve">The fish agencies are going to want to see natural structures added, not concrete structures. </t>
  </si>
  <si>
    <t>Downstream of Colusa on the Sacramento River</t>
  </si>
  <si>
    <t>Low priority, the Department does not support this unless there is no other alternative to fish passage.  When that is determined, the Department uses hand tools to provide improved passage conditions.</t>
  </si>
  <si>
    <t>Good idea.  Medium priority?   Support the addition of gravel to the upper sac, it is not clear if this gravel would be the most cost effective to use or not (I have no idea)</t>
  </si>
  <si>
    <t xml:space="preserve"> I do not think we should support this project as written, the word 'planted' and 'managed' must be removed unless it is specifically referring to a scientifically valid study</t>
  </si>
  <si>
    <t xml:space="preserve">High priority especially for winter-run straying.   Likely not a temprary solution.  Last three years of rescue data suggests attraction into the Cache Slough complex and subsequntly up to Wallace Weir is significant during low flow periods in the Sacramento RIver. This results in moving large nubmers of fall-run from various CV tributaries (straying implcations for released fish) during periods when the Freemont Weir isn't overtopping.  May need to operate a season fish barrier downstream in the toe drain of the bypass during fall.  </t>
  </si>
  <si>
    <t xml:space="preserve">High Priority, salmon, steelhead, sturgeon.   To maximize benefit to ESA listed fish, planning and implementation needs to be consistent with intent of OCAP BIOP RPA's for the Yolo Bypass. Early planning for an inundation notch is looking a actively managing and seasonal operations of an operable gate.  To provide a benefit to spring-run juveniles, seasonal management of the inundation notch should be minimized and outside of migration windows.  Seasonal operations might also have implications for adult attraction into the bypass and stranding. Due to stage height needed for overtopping, Tisdale Weir in the Sutter Bypass provides a good example of inundation timing and frequency and is unmanaged.  Sutter Bypass also provides a good example for timing of emigration for spring-run smolts. </t>
  </si>
  <si>
    <t xml:space="preserve">Low priority: only one SR holding pool and spawning riffle available so probably not worth the very high cost.  Colin input:   I disagree, there are a few holding pools and spawning habitat upstream. While usage of Big Chico by spring-run is somewhat inconsistent making this a low priority, the existing fish ladder is rundown and can block passage.  A fix would prevent this a may facilitate more frequent usage of the creek.    </t>
  </si>
  <si>
    <t>High Priority for spring-run and fall-run.  Adult fish passage improvment is the top priority action here.</t>
  </si>
  <si>
    <t xml:space="preserve">Recommend developing an opportunistic action of restoring floodplain and riparian habitats on the lower Sacramento Downstream from Colusa.  The Bullock Bend Conservation Bank (in development) is an excellent example.  Realize there is a concern about loss of valuable agricultural land, but there may be willing sellers and an opportunity to integrate this concept with the DWR Conservation Strategy and Regional Flood Management Planning for the Central Valley Flood Protection Plan.  </t>
  </si>
  <si>
    <t xml:space="preserve">The Sacramento River from Colusa to Verona is very channelized and flow fluctuations are minimized due to flood control structures.  Setback levees and floodplain terraces that are frequently accessible within the levees would provide a big benefit in this reach and provide habitat diversity.  </t>
  </si>
  <si>
    <t>Not sure what this would entail.  Need more discussion to fully understand why operable gates would be the way to go instead of better crossings that do not impede fish passage</t>
  </si>
  <si>
    <t>b. Increase the maintenance frequence of existing fishways on Butte and Big Chico Creek and upgrade all fish passage facilities on Mill and Deer Creek with NOAA/CDFW compliant ladders and screens.</t>
  </si>
  <si>
    <t>c. Increased security of existing fishways on Butte Creek to reduce poaching</t>
  </si>
  <si>
    <r>
      <t xml:space="preserve">low to medium priority for Butte, low for Mill and Deer, low for Big Chico (fishways on Big Chico need to be rebuilt).  </t>
    </r>
    <r>
      <rPr>
        <sz val="11"/>
        <color rgb="FF0070C0"/>
        <rFont val="Calibri"/>
        <family val="2"/>
        <scheme val="minor"/>
      </rPr>
      <t>High priority to replace fish ladders and screens on upper dam on Mill Creek and lower falls on Deer Creek</t>
    </r>
  </si>
  <si>
    <r>
      <t xml:space="preserve">d. New fishways for Big Chico Creek for access to upstream habitats  </t>
    </r>
    <r>
      <rPr>
        <sz val="12"/>
        <color rgb="FF0070C0"/>
        <rFont val="Calibri"/>
        <family val="2"/>
        <scheme val="minor"/>
      </rPr>
      <t>Need to discuss further.  See notes.</t>
    </r>
  </si>
  <si>
    <t>e. Upgrade Weir 1 with NOAA/CDFW compliant fishway facility.  Adult fish passage improvment is the top priority action here.</t>
  </si>
  <si>
    <r>
      <t xml:space="preserve">h. </t>
    </r>
    <r>
      <rPr>
        <sz val="11"/>
        <color rgb="FF0070C0"/>
        <rFont val="Calibri"/>
        <family val="2"/>
        <scheme val="minor"/>
      </rPr>
      <t>Sunset Project for Integrated Restoration and Efficiency (SPIRE).  The proposed multi-benefit project involves removal of the Sunset Pumps and the adjacent dam by improving the Sutter-Butte Main Canal.</t>
    </r>
  </si>
  <si>
    <t>a. Enhanced enforcement of fish regulations and increase warden presence to deter illegal harvest.</t>
  </si>
  <si>
    <t>b1. Develop and implement communications plan to increase community awareness on the need for  protection for over-summering holding areas on Butte Creek.</t>
  </si>
  <si>
    <t>Increase optimal spawning habitats by 10%</t>
  </si>
  <si>
    <t>a. Spawning gravel augmentation in Deer Creek along Highway 36 tributaries where bedload depletion is a problem at drop inlet culverts (Calf Creek Crossing) Suggest that this would be a good pilot test project to see if the Department or USFS could document the benefits.</t>
  </si>
  <si>
    <t>Poetntial CalTrans projects?</t>
  </si>
  <si>
    <r>
      <rPr>
        <sz val="11"/>
        <color rgb="FF0070C0"/>
        <rFont val="Calibri"/>
        <family val="2"/>
        <scheme val="minor"/>
      </rPr>
      <t>b1</t>
    </r>
    <r>
      <rPr>
        <sz val="11"/>
        <color theme="1"/>
        <rFont val="Calibri"/>
        <family val="2"/>
        <scheme val="minor"/>
      </rPr>
      <t>, Prop1</t>
    </r>
  </si>
  <si>
    <r>
      <rPr>
        <sz val="11"/>
        <color rgb="FF0070C0"/>
        <rFont val="Calibri"/>
        <family val="2"/>
        <scheme val="minor"/>
      </rPr>
      <t>b13</t>
    </r>
    <r>
      <rPr>
        <sz val="11"/>
        <color theme="1"/>
        <rFont val="Calibri"/>
        <family val="2"/>
        <scheme val="minor"/>
      </rPr>
      <t>, CALFED, Prop1, DFW</t>
    </r>
  </si>
  <si>
    <r>
      <t xml:space="preserve">Pilot projects would be expanded at other areas based on success of initial projects.  </t>
    </r>
    <r>
      <rPr>
        <sz val="11"/>
        <color rgb="FF0070C0"/>
        <rFont val="Calibri"/>
        <family val="2"/>
        <scheme val="minor"/>
      </rPr>
      <t>Potential first project just downstream from Highway 44 bridge.</t>
    </r>
  </si>
  <si>
    <t>a.  a.  Add salmon rearing habitat structures in the upper Sacramento River (pilot projects)</t>
  </si>
  <si>
    <t>RD 108, USBR, DWR, DFW</t>
  </si>
  <si>
    <t xml:space="preserve">Floodplain restoration project proposal to California Department of Fish and Wildlife Proposition 1 program could be coordinated with fish passage improvements at DCID and SVRIC dams. Floodplain project would improve passage and rearing in lower Deer Creek and contribute to the sustainability of fish passage improvement projects. Project could move forward exclusive of aspects related to DCID and SVRIC operations, with potential coordination and integration on those aspects.  </t>
  </si>
  <si>
    <t>One side channel completed in January 2017.  Second channel construction planned for 2017/2018.</t>
  </si>
  <si>
    <t>Project completed in 2016.</t>
  </si>
  <si>
    <t>May 16, 2017 DRAFT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</si>
</sst>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6" formatCode="&quot;$&quot;#,##0_);[Red]\(&quot;$&quot;#,##0\)"/>
    <numFmt numFmtId="44" formatCode="_(&quot;$&quot;* #,##0.00_);_(&quot;$&quot;* \(#,##0.00\);_(&quot;$&quot;* &quot;-&quot;??_);_(@_)"/>
    <numFmt numFmtId="164" formatCode="&quot;$&quot;#,##0"/>
  </numFmts>
  <fonts count="16" x14ac:knownFonts="1">
    <font>
      <sz val="11"/>
      <color theme="1"/>
      <name val="Calibri"/>
      <family val="2"/>
      <scheme val="minor"/>
    </font>
    <font>
      <b/>
      <sz val="11"/>
      <color theme="1"/>
      <name val="Calibri"/>
      <family val="2"/>
      <scheme val="minor"/>
    </font>
    <font>
      <sz val="12"/>
      <color theme="1"/>
      <name val="Calibri"/>
      <family val="2"/>
      <scheme val="minor"/>
    </font>
    <font>
      <b/>
      <vertAlign val="superscript"/>
      <sz val="11"/>
      <color theme="1"/>
      <name val="Calibri"/>
      <family val="2"/>
      <scheme val="minor"/>
    </font>
    <font>
      <vertAlign val="superscript"/>
      <sz val="11"/>
      <color theme="1"/>
      <name val="Calibri"/>
      <family val="2"/>
      <scheme val="minor"/>
    </font>
    <font>
      <b/>
      <sz val="12"/>
      <color theme="1"/>
      <name val="Calibri"/>
      <family val="2"/>
      <scheme val="minor"/>
    </font>
    <font>
      <b/>
      <vertAlign val="superscript"/>
      <sz val="12"/>
      <color theme="1"/>
      <name val="Calibri"/>
      <family val="2"/>
      <scheme val="minor"/>
    </font>
    <font>
      <sz val="12"/>
      <name val="Calibri"/>
      <family val="2"/>
      <scheme val="minor"/>
    </font>
    <font>
      <sz val="11"/>
      <name val="Calibri"/>
      <family val="2"/>
      <scheme val="minor"/>
    </font>
    <font>
      <sz val="11"/>
      <color theme="1"/>
      <name val="Calibri"/>
      <family val="2"/>
      <scheme val="minor"/>
    </font>
    <font>
      <sz val="8"/>
      <name val="Verdana"/>
      <family val="2"/>
    </font>
    <font>
      <sz val="11"/>
      <color indexed="8"/>
      <name val="Calibri"/>
      <family val="2"/>
      <scheme val="minor"/>
    </font>
    <font>
      <sz val="12"/>
      <color indexed="8"/>
      <name val="Calibri"/>
      <family val="2"/>
      <scheme val="minor"/>
    </font>
    <font>
      <sz val="11"/>
      <color rgb="FFFF0000"/>
      <name val="Calibri"/>
      <family val="2"/>
      <scheme val="minor"/>
    </font>
    <font>
      <sz val="11"/>
      <color rgb="FF0070C0"/>
      <name val="Calibri"/>
      <family val="2"/>
      <scheme val="minor"/>
    </font>
    <font>
      <sz val="12"/>
      <color rgb="FF0070C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theme="1"/>
      </left>
      <right style="medium">
        <color indexed="64"/>
      </right>
      <top style="medium">
        <color theme="1"/>
      </top>
      <bottom style="medium">
        <color theme="1"/>
      </bottom>
      <diagonal/>
    </border>
    <border>
      <left style="medium">
        <color theme="1"/>
      </left>
      <right style="medium">
        <color theme="1"/>
      </right>
      <top style="medium">
        <color theme="1"/>
      </top>
      <bottom style="medium">
        <color theme="1"/>
      </bottom>
      <diagonal/>
    </border>
    <border>
      <left/>
      <right/>
      <top/>
      <bottom style="thin">
        <color auto="1"/>
      </bottom>
      <diagonal/>
    </border>
    <border>
      <left/>
      <right/>
      <top style="thin">
        <color auto="1"/>
      </top>
      <bottom/>
      <diagonal/>
    </border>
    <border>
      <left/>
      <right style="medium">
        <color theme="1"/>
      </right>
      <top style="medium">
        <color theme="1"/>
      </top>
      <bottom style="medium">
        <color theme="1"/>
      </bottom>
      <diagonal/>
    </border>
    <border>
      <left style="medium">
        <color indexed="64"/>
      </left>
      <right/>
      <top style="medium">
        <color indexed="64"/>
      </top>
      <bottom style="medium">
        <color indexed="64"/>
      </bottom>
      <diagonal/>
    </border>
  </borders>
  <cellStyleXfs count="2">
    <xf numFmtId="0" fontId="0" fillId="0" borderId="0"/>
    <xf numFmtId="44" fontId="9" fillId="0" borderId="0" applyFont="0" applyFill="0" applyBorder="0" applyAlignment="0" applyProtection="0"/>
  </cellStyleXfs>
  <cellXfs count="112">
    <xf numFmtId="0" fontId="0" fillId="0" borderId="0" xfId="0"/>
    <xf numFmtId="0" fontId="0" fillId="0" borderId="0" xfId="0" applyAlignment="1">
      <alignment horizontal="left" vertical="center" wrapText="1"/>
    </xf>
    <xf numFmtId="0" fontId="1"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left" vertical="center" wrapText="1"/>
    </xf>
    <xf numFmtId="0" fontId="2" fillId="0" borderId="0" xfId="0" applyFont="1" applyAlignment="1">
      <alignment horizontal="left" vertical="center" wrapText="1"/>
    </xf>
    <xf numFmtId="6" fontId="0" fillId="0" borderId="0" xfId="0" applyNumberFormat="1"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0" fillId="0" borderId="0" xfId="0" applyFont="1" applyAlignment="1">
      <alignment horizontal="left" vertical="center"/>
    </xf>
    <xf numFmtId="0" fontId="5" fillId="0" borderId="1"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right" vertical="center" wrapText="1"/>
    </xf>
    <xf numFmtId="0" fontId="0"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0" fontId="0" fillId="0" borderId="5" xfId="0" applyFont="1" applyBorder="1" applyAlignment="1">
      <alignment horizontal="center" vertical="center" wrapText="1"/>
    </xf>
    <xf numFmtId="0" fontId="0" fillId="0" borderId="5" xfId="0" applyFont="1" applyBorder="1" applyAlignment="1">
      <alignment horizontal="center" vertical="center"/>
    </xf>
    <xf numFmtId="0" fontId="1" fillId="0" borderId="0" xfId="0" applyFont="1" applyAlignment="1">
      <alignment horizontal="center" vertical="center" wrapText="1"/>
    </xf>
    <xf numFmtId="6" fontId="0" fillId="0" borderId="0" xfId="0" applyNumberFormat="1" applyFont="1" applyAlignment="1">
      <alignment horizontal="center" vertical="center" wrapText="1"/>
    </xf>
    <xf numFmtId="0" fontId="0" fillId="2" borderId="0" xfId="0" applyFont="1" applyFill="1" applyAlignment="1">
      <alignment horizontal="center" vertical="center"/>
    </xf>
    <xf numFmtId="0" fontId="0" fillId="2" borderId="0" xfId="0" applyFont="1" applyFill="1" applyAlignment="1">
      <alignment horizontal="left" vertical="center" wrapText="1"/>
    </xf>
    <xf numFmtId="0" fontId="0" fillId="2" borderId="0" xfId="0" applyFill="1" applyAlignment="1">
      <alignment horizontal="center" vertical="center" wrapText="1"/>
    </xf>
    <xf numFmtId="6" fontId="0" fillId="2" borderId="0" xfId="0" applyNumberFormat="1" applyFont="1" applyFill="1" applyAlignment="1">
      <alignment horizontal="center" vertical="center"/>
    </xf>
    <xf numFmtId="6" fontId="0" fillId="2" borderId="0" xfId="0" applyNumberFormat="1" applyFont="1" applyFill="1" applyAlignment="1">
      <alignment horizontal="center" vertical="center" wrapText="1"/>
    </xf>
    <xf numFmtId="0" fontId="0" fillId="2" borderId="0" xfId="0" applyFont="1" applyFill="1" applyAlignment="1">
      <alignment horizontal="center" vertical="center" wrapText="1"/>
    </xf>
    <xf numFmtId="0" fontId="2" fillId="2" borderId="0" xfId="0" applyFont="1" applyFill="1" applyAlignment="1">
      <alignment horizontal="left" vertical="center" wrapText="1"/>
    </xf>
    <xf numFmtId="0" fontId="0" fillId="2" borderId="0" xfId="0" applyFill="1" applyAlignment="1">
      <alignment horizontal="left" vertical="center" wrapText="1"/>
    </xf>
    <xf numFmtId="0" fontId="0" fillId="2" borderId="0" xfId="0" applyFill="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0" fontId="0" fillId="0" borderId="0" xfId="0" applyBorder="1" applyAlignment="1">
      <alignment horizontal="center" vertical="center" wrapText="1"/>
    </xf>
    <xf numFmtId="6" fontId="0" fillId="0" borderId="0" xfId="0" applyNumberFormat="1" applyFont="1" applyBorder="1" applyAlignment="1">
      <alignment horizontal="center" vertical="center"/>
    </xf>
    <xf numFmtId="6" fontId="0" fillId="0" borderId="0" xfId="0" applyNumberFormat="1" applyFont="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center" vertical="center"/>
    </xf>
    <xf numFmtId="6" fontId="0" fillId="0" borderId="5" xfId="0" applyNumberFormat="1" applyFont="1" applyBorder="1" applyAlignment="1">
      <alignment horizontal="center" vertical="center"/>
    </xf>
    <xf numFmtId="6" fontId="0" fillId="0" borderId="5" xfId="0" applyNumberFormat="1" applyFont="1" applyBorder="1" applyAlignment="1">
      <alignment horizontal="center" vertical="center" wrapText="1"/>
    </xf>
    <xf numFmtId="0" fontId="8" fillId="0" borderId="0" xfId="0" applyFont="1" applyFill="1" applyBorder="1" applyAlignment="1">
      <alignment horizontal="center" vertical="center" wrapText="1"/>
    </xf>
    <xf numFmtId="6"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0" fillId="0" borderId="0" xfId="0" applyBorder="1" applyAlignment="1">
      <alignment horizontal="center" vertical="center"/>
    </xf>
    <xf numFmtId="6" fontId="8" fillId="0" borderId="0" xfId="0" applyNumberFormat="1" applyFont="1" applyFill="1" applyBorder="1" applyAlignment="1">
      <alignment horizontal="center" vertical="center" wrapText="1"/>
    </xf>
    <xf numFmtId="0" fontId="0" fillId="0" borderId="0" xfId="0" applyAlignment="1">
      <alignment horizontal="left" vertical="center" wrapText="1"/>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ill="1" applyAlignment="1">
      <alignment horizontal="left" vertical="center" wrapText="1"/>
    </xf>
    <xf numFmtId="6" fontId="0" fillId="0" borderId="0" xfId="0" applyNumberFormat="1" applyFont="1" applyFill="1" applyAlignment="1">
      <alignment horizontal="center" vertical="center"/>
    </xf>
    <xf numFmtId="6" fontId="0" fillId="0" borderId="0" xfId="0" applyNumberFormat="1" applyFill="1" applyAlignment="1">
      <alignment horizontal="center" vertical="center" wrapText="1"/>
    </xf>
    <xf numFmtId="0" fontId="0" fillId="0" borderId="0" xfId="0" applyFill="1" applyAlignment="1">
      <alignment horizontal="center" vertical="center" wrapText="1"/>
    </xf>
    <xf numFmtId="0" fontId="0" fillId="0" borderId="0" xfId="0" applyFont="1" applyFill="1" applyAlignment="1">
      <alignment horizontal="left" vertical="center" wrapText="1"/>
    </xf>
    <xf numFmtId="0" fontId="0" fillId="0" borderId="0" xfId="0" applyFill="1" applyAlignment="1">
      <alignment horizontal="center"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wrapText="1"/>
    </xf>
    <xf numFmtId="0" fontId="0" fillId="2" borderId="4" xfId="0" applyFont="1" applyFill="1" applyBorder="1" applyAlignment="1">
      <alignment horizontal="center" vertical="center" wrapText="1"/>
    </xf>
    <xf numFmtId="6" fontId="0" fillId="2" borderId="4" xfId="0" applyNumberFormat="1" applyFont="1" applyFill="1" applyBorder="1" applyAlignment="1">
      <alignment horizontal="center" vertical="center"/>
    </xf>
    <xf numFmtId="6" fontId="0" fillId="2" borderId="4" xfId="0" applyNumberFormat="1" applyFont="1" applyFill="1" applyBorder="1" applyAlignment="1">
      <alignment horizontal="center" vertical="center" wrapText="1"/>
    </xf>
    <xf numFmtId="0" fontId="0" fillId="0" borderId="0" xfId="0" applyAlignment="1">
      <alignment horizontal="left" vertical="center" wrapText="1"/>
    </xf>
    <xf numFmtId="0" fontId="0" fillId="2" borderId="0" xfId="0" applyFont="1" applyFill="1" applyBorder="1" applyAlignment="1">
      <alignment horizontal="center" vertical="center"/>
    </xf>
    <xf numFmtId="0" fontId="0" fillId="2" borderId="0" xfId="0" applyFont="1" applyFill="1" applyBorder="1" applyAlignment="1">
      <alignment horizontal="left" vertical="center" wrapText="1"/>
    </xf>
    <xf numFmtId="0" fontId="0" fillId="2" borderId="0" xfId="0" applyFill="1" applyBorder="1" applyAlignment="1">
      <alignment horizontal="center" vertical="center" wrapText="1"/>
    </xf>
    <xf numFmtId="0" fontId="0" fillId="2" borderId="0" xfId="0" applyFill="1" applyBorder="1" applyAlignment="1">
      <alignment horizontal="left" vertical="center" wrapText="1"/>
    </xf>
    <xf numFmtId="6" fontId="0" fillId="2" borderId="0" xfId="0" applyNumberFormat="1" applyFont="1" applyFill="1" applyBorder="1" applyAlignment="1">
      <alignment horizontal="center" vertical="center"/>
    </xf>
    <xf numFmtId="6" fontId="0" fillId="2" borderId="0" xfId="0" applyNumberFormat="1" applyFont="1" applyFill="1" applyBorder="1" applyAlignment="1">
      <alignment horizontal="center" vertical="center" wrapText="1"/>
    </xf>
    <xf numFmtId="164" fontId="0" fillId="0" borderId="0" xfId="0" applyNumberFormat="1" applyFont="1" applyFill="1" applyAlignment="1">
      <alignment horizontal="center" vertical="center"/>
    </xf>
    <xf numFmtId="5" fontId="0" fillId="0" borderId="0" xfId="1" applyNumberFormat="1" applyFont="1" applyAlignment="1">
      <alignment horizontal="center" vertical="center"/>
    </xf>
    <xf numFmtId="0" fontId="0" fillId="0" borderId="0" xfId="0" applyFont="1" applyFill="1" applyBorder="1" applyAlignment="1">
      <alignment horizontal="center" vertical="center"/>
    </xf>
    <xf numFmtId="0" fontId="0" fillId="2" borderId="4" xfId="0" applyFont="1" applyFill="1" applyBorder="1" applyAlignment="1">
      <alignment vertical="center" wrapText="1"/>
    </xf>
    <xf numFmtId="0" fontId="0" fillId="0" borderId="0" xfId="0" applyFont="1" applyAlignment="1">
      <alignment vertical="center" wrapText="1"/>
    </xf>
    <xf numFmtId="0" fontId="8" fillId="0" borderId="0" xfId="0" applyFont="1" applyFill="1" applyBorder="1" applyAlignment="1">
      <alignment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0" fillId="2" borderId="0" xfId="0" applyFont="1" applyFill="1" applyAlignment="1">
      <alignment horizontal="right" vertical="center"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3" borderId="0" xfId="0" applyFont="1" applyFill="1" applyAlignment="1">
      <alignment horizontal="center" vertical="center"/>
    </xf>
    <xf numFmtId="0" fontId="0" fillId="2" borderId="5" xfId="0" applyFont="1" applyFill="1" applyBorder="1" applyAlignment="1">
      <alignment horizontal="center" vertical="center"/>
    </xf>
    <xf numFmtId="0" fontId="0" fillId="2" borderId="5"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5" xfId="0" applyFont="1" applyFill="1" applyBorder="1" applyAlignment="1">
      <alignment horizontal="left" vertical="center" wrapText="1"/>
    </xf>
    <xf numFmtId="6" fontId="0" fillId="2" borderId="5" xfId="0" applyNumberFormat="1" applyFont="1" applyFill="1" applyBorder="1" applyAlignment="1">
      <alignment horizontal="center" vertical="center"/>
    </xf>
    <xf numFmtId="6" fontId="0" fillId="2" borderId="5" xfId="0" applyNumberFormat="1" applyFont="1" applyFill="1" applyBorder="1" applyAlignment="1">
      <alignment horizontal="center" vertical="center" wrapText="1"/>
    </xf>
    <xf numFmtId="0" fontId="0" fillId="2" borderId="5" xfId="0" applyFont="1" applyFill="1" applyBorder="1" applyAlignment="1">
      <alignment vertical="center" wrapText="1"/>
    </xf>
    <xf numFmtId="0" fontId="7" fillId="0" borderId="5" xfId="0" applyFont="1" applyFill="1" applyBorder="1" applyAlignment="1">
      <alignment horizontal="left" vertical="center" wrapText="1"/>
    </xf>
    <xf numFmtId="0" fontId="0" fillId="0" borderId="5" xfId="0" applyFill="1" applyBorder="1" applyAlignment="1">
      <alignment horizontal="center" vertical="center" wrapText="1"/>
    </xf>
    <xf numFmtId="0" fontId="0" fillId="0" borderId="5" xfId="0" applyFont="1" applyBorder="1" applyAlignment="1">
      <alignment vertical="center" wrapText="1"/>
    </xf>
    <xf numFmtId="0" fontId="8" fillId="2" borderId="0" xfId="0" applyFont="1" applyFill="1" applyBorder="1" applyAlignment="1">
      <alignment horizontal="center" vertical="center" wrapText="1"/>
    </xf>
    <xf numFmtId="0" fontId="8" fillId="2" borderId="0" xfId="0" applyFont="1" applyFill="1" applyBorder="1" applyAlignment="1">
      <alignment horizontal="left" vertical="center" wrapText="1"/>
    </xf>
    <xf numFmtId="6" fontId="8" fillId="2" borderId="0" xfId="0" applyNumberFormat="1" applyFont="1" applyFill="1" applyBorder="1" applyAlignment="1">
      <alignment horizontal="center" vertical="center"/>
    </xf>
    <xf numFmtId="0" fontId="8" fillId="2" borderId="0" xfId="0" applyFont="1" applyFill="1" applyBorder="1" applyAlignment="1">
      <alignment horizontal="center" vertical="center"/>
    </xf>
    <xf numFmtId="0" fontId="8" fillId="2" borderId="0" xfId="0" applyFont="1" applyFill="1" applyBorder="1" applyAlignment="1">
      <alignment vertical="center" wrapText="1"/>
    </xf>
    <xf numFmtId="0" fontId="0" fillId="3" borderId="0" xfId="0" applyFont="1" applyFill="1" applyAlignment="1">
      <alignment horizontal="center" vertical="center" wrapText="1"/>
    </xf>
    <xf numFmtId="0" fontId="13" fillId="0" borderId="0" xfId="0" applyFont="1" applyAlignment="1">
      <alignment horizontal="left" vertical="center" wrapText="1"/>
    </xf>
    <xf numFmtId="0" fontId="8" fillId="0" borderId="0" xfId="0" applyFont="1" applyAlignment="1">
      <alignment horizontal="left" vertical="center" wrapText="1"/>
    </xf>
    <xf numFmtId="0" fontId="13" fillId="0" borderId="0" xfId="0" applyFont="1" applyAlignment="1">
      <alignment horizontal="center" vertical="center" wrapText="1"/>
    </xf>
    <xf numFmtId="0" fontId="5" fillId="0" borderId="7" xfId="0" applyFont="1" applyBorder="1" applyAlignment="1">
      <alignment horizontal="center" vertical="center" wrapText="1"/>
    </xf>
    <xf numFmtId="0" fontId="12" fillId="0" borderId="0" xfId="0" applyFont="1" applyFill="1" applyAlignment="1">
      <alignment vertical="center"/>
    </xf>
    <xf numFmtId="0" fontId="11" fillId="0" borderId="0" xfId="0" applyFont="1" applyFill="1" applyAlignment="1">
      <alignment vertical="center" wrapText="1"/>
    </xf>
    <xf numFmtId="0" fontId="7" fillId="0" borderId="0" xfId="0" applyFont="1" applyAlignment="1">
      <alignment horizontal="left" vertical="center" wrapText="1"/>
    </xf>
    <xf numFmtId="0" fontId="15" fillId="0" borderId="0" xfId="0" applyFont="1" applyAlignment="1">
      <alignment wrapText="1"/>
    </xf>
    <xf numFmtId="0" fontId="14" fillId="0" borderId="5" xfId="0" applyFont="1" applyBorder="1" applyAlignment="1">
      <alignment horizontal="center" vertical="center" wrapText="1"/>
    </xf>
    <xf numFmtId="0" fontId="8" fillId="0" borderId="5" xfId="0" applyFont="1" applyBorder="1" applyAlignment="1">
      <alignment horizontal="left" vertical="center" wrapText="1"/>
    </xf>
    <xf numFmtId="6" fontId="0" fillId="2" borderId="0" xfId="0" applyNumberFormat="1" applyFill="1" applyAlignment="1">
      <alignment horizontal="center" vertical="center" wrapText="1"/>
    </xf>
    <xf numFmtId="0" fontId="0" fillId="2" borderId="0" xfId="0" applyFill="1" applyAlignment="1">
      <alignment vertical="center" wrapText="1"/>
    </xf>
    <xf numFmtId="0" fontId="1" fillId="0" borderId="0" xfId="0" applyFont="1" applyAlignment="1">
      <alignment horizontal="center" vertical="center"/>
    </xf>
    <xf numFmtId="0" fontId="0" fillId="0" borderId="0" xfId="0" applyAlignment="1">
      <alignment horizontal="left" vertical="center" wrapText="1"/>
    </xf>
    <xf numFmtId="0" fontId="8" fillId="2" borderId="0" xfId="0" applyFont="1" applyFill="1" applyAlignment="1">
      <alignment horizontal="left" vertical="center" wrapText="1"/>
    </xf>
  </cellXfs>
  <cellStyles count="2">
    <cellStyle name="Currency" xfId="1" builtinId="4"/>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pageSetUpPr fitToPage="1"/>
  </sheetPr>
  <dimension ref="A1:N86"/>
  <sheetViews>
    <sheetView tabSelected="1" workbookViewId="0">
      <selection sqref="A1:B1"/>
    </sheetView>
  </sheetViews>
  <sheetFormatPr defaultColWidth="8.5703125" defaultRowHeight="15" x14ac:dyDescent="0.25"/>
  <cols>
    <col min="1" max="1" width="8.5703125" style="3"/>
    <col min="2" max="2" width="28.85546875" style="3" customWidth="1"/>
    <col min="3" max="3" width="27.28515625" style="4" customWidth="1"/>
    <col min="4" max="4" width="22.7109375" style="4" customWidth="1"/>
    <col min="5" max="5" width="20.7109375" style="14" customWidth="1"/>
    <col min="6" max="6" width="12.7109375" style="3" customWidth="1"/>
    <col min="7" max="7" width="55.7109375" style="4" customWidth="1"/>
    <col min="8" max="8" width="15.5703125" style="3" customWidth="1"/>
    <col min="9" max="9" width="14.85546875" style="14" customWidth="1"/>
    <col min="10" max="10" width="15.7109375" style="14" customWidth="1"/>
    <col min="11" max="11" width="20.7109375" style="14" customWidth="1"/>
    <col min="12" max="12" width="21" style="3" customWidth="1"/>
    <col min="13" max="14" width="50.7109375" style="14" customWidth="1"/>
    <col min="15" max="16384" width="8.5703125" style="3"/>
  </cols>
  <sheetData>
    <row r="1" spans="1:14" x14ac:dyDescent="0.25">
      <c r="A1" s="109" t="s">
        <v>279</v>
      </c>
      <c r="B1" s="109"/>
    </row>
    <row r="2" spans="1:14" x14ac:dyDescent="0.25">
      <c r="B2" s="2" t="s">
        <v>68</v>
      </c>
    </row>
    <row r="3" spans="1:14" ht="15.75" thickBot="1" x14ac:dyDescent="0.3">
      <c r="B3" s="2" t="s">
        <v>69</v>
      </c>
      <c r="E3" s="21"/>
    </row>
    <row r="4" spans="1:14" ht="34.5" thickBot="1" x14ac:dyDescent="0.3">
      <c r="A4" s="76" t="s">
        <v>180</v>
      </c>
      <c r="B4" s="75" t="s">
        <v>111</v>
      </c>
      <c r="C4" s="10" t="s">
        <v>118</v>
      </c>
      <c r="D4" s="10" t="s">
        <v>101</v>
      </c>
      <c r="E4" s="10" t="s">
        <v>70</v>
      </c>
      <c r="F4" s="11" t="s">
        <v>71</v>
      </c>
      <c r="G4" s="10" t="s">
        <v>102</v>
      </c>
      <c r="H4" s="9" t="s">
        <v>112</v>
      </c>
      <c r="I4" s="9" t="s">
        <v>11</v>
      </c>
      <c r="J4" s="13" t="s">
        <v>7</v>
      </c>
      <c r="K4" s="13" t="s">
        <v>6</v>
      </c>
      <c r="L4" s="13" t="s">
        <v>48</v>
      </c>
      <c r="M4" s="100" t="s">
        <v>124</v>
      </c>
      <c r="N4" s="76" t="s">
        <v>217</v>
      </c>
    </row>
    <row r="5" spans="1:14" s="23" customFormat="1" ht="165" x14ac:dyDescent="0.25">
      <c r="A5" s="23">
        <v>1</v>
      </c>
      <c r="C5" s="28" t="s">
        <v>106</v>
      </c>
      <c r="D5" s="28" t="s">
        <v>119</v>
      </c>
      <c r="E5" s="28" t="s">
        <v>73</v>
      </c>
      <c r="F5" s="23">
        <v>1</v>
      </c>
      <c r="G5" s="30" t="s">
        <v>186</v>
      </c>
      <c r="H5" s="26">
        <v>12000000</v>
      </c>
      <c r="I5" s="107" t="s">
        <v>12</v>
      </c>
      <c r="J5" s="25" t="s">
        <v>275</v>
      </c>
      <c r="K5" s="28" t="s">
        <v>132</v>
      </c>
      <c r="L5" s="28" t="s">
        <v>47</v>
      </c>
      <c r="M5" s="108" t="s">
        <v>46</v>
      </c>
      <c r="N5" s="28" t="s">
        <v>253</v>
      </c>
    </row>
    <row r="6" spans="1:14" s="49" customFormat="1" ht="240" x14ac:dyDescent="0.25">
      <c r="A6" s="49">
        <v>2</v>
      </c>
      <c r="C6" s="50"/>
      <c r="D6" s="50"/>
      <c r="E6" s="50"/>
      <c r="G6" s="102" t="s">
        <v>194</v>
      </c>
      <c r="H6" s="52">
        <v>1500000</v>
      </c>
      <c r="I6" s="53" t="s">
        <v>189</v>
      </c>
      <c r="J6" s="54" t="s">
        <v>190</v>
      </c>
      <c r="K6" s="50" t="s">
        <v>132</v>
      </c>
      <c r="L6" s="50" t="s">
        <v>47</v>
      </c>
      <c r="M6" s="101" t="s">
        <v>0</v>
      </c>
      <c r="N6" s="50" t="s">
        <v>254</v>
      </c>
    </row>
    <row r="7" spans="1:14" ht="30" x14ac:dyDescent="0.25">
      <c r="A7" s="3">
        <v>3</v>
      </c>
      <c r="B7" s="57"/>
      <c r="C7" s="58"/>
      <c r="D7" s="58"/>
      <c r="E7" s="59" t="s">
        <v>74</v>
      </c>
      <c r="F7" s="57">
        <v>2</v>
      </c>
      <c r="G7" s="58" t="s">
        <v>165</v>
      </c>
      <c r="H7" s="60"/>
      <c r="I7" s="61" t="s">
        <v>12</v>
      </c>
      <c r="J7" s="59" t="s">
        <v>125</v>
      </c>
      <c r="K7" s="59" t="s">
        <v>133</v>
      </c>
      <c r="L7" s="59" t="s">
        <v>47</v>
      </c>
      <c r="M7" s="72" t="s">
        <v>198</v>
      </c>
      <c r="N7" s="14" t="s">
        <v>218</v>
      </c>
    </row>
    <row r="8" spans="1:14" ht="45" x14ac:dyDescent="0.25">
      <c r="A8" s="3">
        <v>4</v>
      </c>
      <c r="C8" s="14" t="s">
        <v>107</v>
      </c>
      <c r="D8" s="14" t="s">
        <v>120</v>
      </c>
      <c r="E8" s="8" t="s">
        <v>73</v>
      </c>
      <c r="F8" s="3">
        <v>3</v>
      </c>
      <c r="G8" s="4" t="s">
        <v>151</v>
      </c>
      <c r="H8" s="6">
        <v>3000000</v>
      </c>
      <c r="I8" s="22" t="s">
        <v>189</v>
      </c>
      <c r="J8" s="54" t="s">
        <v>191</v>
      </c>
      <c r="K8" s="8" t="s">
        <v>81</v>
      </c>
      <c r="L8" s="14" t="s">
        <v>49</v>
      </c>
      <c r="M8" s="73"/>
      <c r="N8" s="14" t="s">
        <v>219</v>
      </c>
    </row>
    <row r="9" spans="1:14" s="32" customFormat="1" ht="30" x14ac:dyDescent="0.25">
      <c r="A9" s="32">
        <v>5</v>
      </c>
      <c r="C9" s="33"/>
      <c r="D9" s="33"/>
      <c r="E9" s="34" t="s">
        <v>73</v>
      </c>
      <c r="F9" s="32">
        <v>4</v>
      </c>
      <c r="G9" s="33" t="s">
        <v>152</v>
      </c>
      <c r="H9" s="35">
        <v>1000000</v>
      </c>
      <c r="I9" s="36" t="s">
        <v>13</v>
      </c>
      <c r="J9" s="78" t="s">
        <v>125</v>
      </c>
      <c r="K9" s="78" t="s">
        <v>132</v>
      </c>
      <c r="L9" s="78" t="s">
        <v>49</v>
      </c>
      <c r="M9" s="79" t="s">
        <v>76</v>
      </c>
      <c r="N9" s="14" t="s">
        <v>219</v>
      </c>
    </row>
    <row r="10" spans="1:14" s="80" customFormat="1" ht="30" x14ac:dyDescent="0.25">
      <c r="A10" s="80">
        <v>6</v>
      </c>
      <c r="B10" s="81"/>
      <c r="C10" s="82" t="s">
        <v>197</v>
      </c>
      <c r="D10" s="82" t="s">
        <v>120</v>
      </c>
      <c r="E10" s="83" t="s">
        <v>146</v>
      </c>
      <c r="F10" s="81"/>
      <c r="G10" s="84" t="s">
        <v>199</v>
      </c>
      <c r="H10" s="85"/>
      <c r="I10" s="86" t="s">
        <v>200</v>
      </c>
      <c r="J10" s="83" t="s">
        <v>201</v>
      </c>
      <c r="K10" s="83" t="s">
        <v>201</v>
      </c>
      <c r="L10" s="82"/>
      <c r="M10" s="87" t="s">
        <v>209</v>
      </c>
      <c r="N10" s="96"/>
    </row>
    <row r="11" spans="1:14" s="80" customFormat="1" ht="30" x14ac:dyDescent="0.25">
      <c r="A11" s="80">
        <v>7</v>
      </c>
      <c r="B11" s="23"/>
      <c r="C11" s="24"/>
      <c r="D11" s="24"/>
      <c r="E11" s="28" t="s">
        <v>146</v>
      </c>
      <c r="F11" s="23"/>
      <c r="G11" s="24" t="s">
        <v>202</v>
      </c>
      <c r="H11" s="23"/>
      <c r="I11" s="28" t="s">
        <v>200</v>
      </c>
      <c r="J11" s="28" t="s">
        <v>126</v>
      </c>
      <c r="K11" s="28" t="s">
        <v>126</v>
      </c>
      <c r="L11" s="63"/>
      <c r="M11" s="24" t="s">
        <v>210</v>
      </c>
      <c r="N11" s="96"/>
    </row>
    <row r="12" spans="1:14" ht="63" x14ac:dyDescent="0.25">
      <c r="A12" s="3">
        <v>8</v>
      </c>
      <c r="B12" s="20"/>
      <c r="C12" s="19" t="s">
        <v>196</v>
      </c>
      <c r="D12" s="37" t="s">
        <v>10</v>
      </c>
      <c r="E12" s="19" t="s">
        <v>103</v>
      </c>
      <c r="F12" s="20" t="s">
        <v>104</v>
      </c>
      <c r="G12" s="88" t="s">
        <v>138</v>
      </c>
      <c r="H12" s="39">
        <v>3000000</v>
      </c>
      <c r="I12" s="40" t="s">
        <v>135</v>
      </c>
      <c r="J12" s="89" t="s">
        <v>23</v>
      </c>
      <c r="K12" s="19" t="s">
        <v>126</v>
      </c>
      <c r="L12" s="19" t="s">
        <v>47</v>
      </c>
      <c r="M12" s="90"/>
      <c r="N12" s="14" t="s">
        <v>220</v>
      </c>
    </row>
    <row r="13" spans="1:14" ht="75" x14ac:dyDescent="0.25">
      <c r="A13" s="3">
        <v>9</v>
      </c>
      <c r="E13" s="14" t="s">
        <v>105</v>
      </c>
      <c r="F13" s="7" t="s">
        <v>33</v>
      </c>
      <c r="G13" s="103" t="s">
        <v>260</v>
      </c>
      <c r="H13" s="6">
        <v>80000</v>
      </c>
      <c r="I13" s="22" t="s">
        <v>15</v>
      </c>
      <c r="J13" s="14" t="s">
        <v>126</v>
      </c>
      <c r="K13" s="14" t="s">
        <v>126</v>
      </c>
      <c r="L13" s="8" t="s">
        <v>49</v>
      </c>
      <c r="M13" s="73" t="s">
        <v>166</v>
      </c>
      <c r="N13" s="14" t="s">
        <v>262</v>
      </c>
    </row>
    <row r="14" spans="1:14" ht="31.5" x14ac:dyDescent="0.25">
      <c r="A14" s="3">
        <v>10</v>
      </c>
      <c r="E14" s="14" t="s">
        <v>105</v>
      </c>
      <c r="F14" s="7" t="s">
        <v>33</v>
      </c>
      <c r="G14" s="103" t="s">
        <v>261</v>
      </c>
      <c r="H14" s="6">
        <v>120000</v>
      </c>
      <c r="I14" s="22" t="s">
        <v>15</v>
      </c>
      <c r="J14" s="14" t="s">
        <v>126</v>
      </c>
      <c r="K14" s="14" t="s">
        <v>126</v>
      </c>
      <c r="L14" s="8" t="s">
        <v>47</v>
      </c>
      <c r="M14" s="73" t="s">
        <v>166</v>
      </c>
      <c r="N14" s="14" t="s">
        <v>221</v>
      </c>
    </row>
    <row r="15" spans="1:14" ht="120" x14ac:dyDescent="0.25">
      <c r="A15" s="3">
        <v>11</v>
      </c>
      <c r="E15" s="14" t="s">
        <v>105</v>
      </c>
      <c r="F15" s="3">
        <v>11</v>
      </c>
      <c r="G15" s="5" t="s">
        <v>263</v>
      </c>
      <c r="H15" s="6">
        <v>800000</v>
      </c>
      <c r="I15" s="22" t="s">
        <v>15</v>
      </c>
      <c r="J15" s="8" t="s">
        <v>44</v>
      </c>
      <c r="K15" s="14" t="s">
        <v>126</v>
      </c>
      <c r="L15" s="8" t="s">
        <v>47</v>
      </c>
      <c r="M15" s="73"/>
      <c r="N15" s="14" t="s">
        <v>255</v>
      </c>
    </row>
    <row r="16" spans="1:14" ht="90" x14ac:dyDescent="0.25">
      <c r="A16" s="3">
        <v>12</v>
      </c>
      <c r="E16" s="14" t="s">
        <v>74</v>
      </c>
      <c r="F16" s="3">
        <v>39</v>
      </c>
      <c r="G16" s="103" t="s">
        <v>264</v>
      </c>
      <c r="H16" s="6">
        <v>1000000</v>
      </c>
      <c r="I16" s="22" t="s">
        <v>192</v>
      </c>
      <c r="J16" s="22" t="s">
        <v>193</v>
      </c>
      <c r="K16" s="14" t="s">
        <v>133</v>
      </c>
      <c r="L16" s="8" t="s">
        <v>139</v>
      </c>
      <c r="M16" s="73" t="s">
        <v>140</v>
      </c>
      <c r="N16" s="14" t="s">
        <v>256</v>
      </c>
    </row>
    <row r="17" spans="1:14" ht="75" x14ac:dyDescent="0.25">
      <c r="A17" s="3">
        <v>13</v>
      </c>
      <c r="E17" s="41" t="s">
        <v>113</v>
      </c>
      <c r="F17" s="32">
        <v>40</v>
      </c>
      <c r="G17" s="44" t="s">
        <v>215</v>
      </c>
      <c r="H17" s="42">
        <v>200000</v>
      </c>
      <c r="I17" s="22" t="s">
        <v>135</v>
      </c>
      <c r="J17" s="43" t="s">
        <v>24</v>
      </c>
      <c r="K17" s="41" t="s">
        <v>26</v>
      </c>
      <c r="L17" s="8" t="s">
        <v>49</v>
      </c>
      <c r="M17" s="74" t="s">
        <v>5</v>
      </c>
      <c r="N17" s="14" t="s">
        <v>250</v>
      </c>
    </row>
    <row r="18" spans="1:14" ht="30" x14ac:dyDescent="0.25">
      <c r="A18" s="3">
        <v>14</v>
      </c>
      <c r="E18" s="41" t="s">
        <v>75</v>
      </c>
      <c r="F18" s="32">
        <v>41</v>
      </c>
      <c r="G18" s="44" t="s">
        <v>216</v>
      </c>
      <c r="H18" s="42">
        <v>840000</v>
      </c>
      <c r="I18" s="22" t="s">
        <v>135</v>
      </c>
      <c r="J18" s="43" t="s">
        <v>25</v>
      </c>
      <c r="K18" s="43" t="s">
        <v>27</v>
      </c>
      <c r="L18" s="8" t="s">
        <v>49</v>
      </c>
      <c r="M18" s="74"/>
      <c r="N18" s="14" t="s">
        <v>222</v>
      </c>
    </row>
    <row r="19" spans="1:14" ht="60" x14ac:dyDescent="0.25">
      <c r="A19" s="3">
        <v>15</v>
      </c>
      <c r="E19" s="8" t="s">
        <v>137</v>
      </c>
      <c r="F19" s="7">
        <v>42</v>
      </c>
      <c r="G19" s="4" t="s">
        <v>265</v>
      </c>
      <c r="H19" s="6">
        <v>5150000</v>
      </c>
      <c r="I19" s="22" t="s">
        <v>9</v>
      </c>
      <c r="J19" s="8" t="s">
        <v>126</v>
      </c>
      <c r="K19" s="14" t="s">
        <v>133</v>
      </c>
      <c r="L19" s="8" t="s">
        <v>54</v>
      </c>
      <c r="M19" s="73"/>
      <c r="N19" s="14" t="s">
        <v>223</v>
      </c>
    </row>
    <row r="20" spans="1:14" ht="30" x14ac:dyDescent="0.25">
      <c r="A20" s="3">
        <v>16</v>
      </c>
      <c r="E20" s="41" t="s">
        <v>146</v>
      </c>
      <c r="F20" s="32">
        <v>43</v>
      </c>
      <c r="G20" s="44" t="s">
        <v>224</v>
      </c>
      <c r="H20" s="42">
        <v>2000000</v>
      </c>
      <c r="I20" s="22" t="s">
        <v>67</v>
      </c>
      <c r="J20" s="43" t="s">
        <v>82</v>
      </c>
      <c r="K20" s="43" t="s">
        <v>147</v>
      </c>
      <c r="L20" s="8" t="s">
        <v>47</v>
      </c>
      <c r="M20" s="74"/>
      <c r="N20" s="14" t="s">
        <v>225</v>
      </c>
    </row>
    <row r="21" spans="1:14" ht="30" x14ac:dyDescent="0.25">
      <c r="A21" s="23">
        <v>17</v>
      </c>
      <c r="B21" s="23"/>
      <c r="C21" s="24"/>
      <c r="D21" s="24"/>
      <c r="E21" s="91" t="s">
        <v>105</v>
      </c>
      <c r="F21" s="63"/>
      <c r="G21" s="92" t="s">
        <v>211</v>
      </c>
      <c r="H21" s="93"/>
      <c r="I21" s="27" t="s">
        <v>200</v>
      </c>
      <c r="J21" s="94" t="s">
        <v>212</v>
      </c>
      <c r="K21" s="94" t="s">
        <v>213</v>
      </c>
      <c r="L21" s="25"/>
      <c r="M21" s="95" t="s">
        <v>214</v>
      </c>
    </row>
    <row r="22" spans="1:14" ht="15.75" thickBot="1" x14ac:dyDescent="0.3">
      <c r="M22" s="73"/>
    </row>
    <row r="23" spans="1:14" ht="34.5" thickBot="1" x14ac:dyDescent="0.3">
      <c r="B23" s="10" t="s">
        <v>108</v>
      </c>
      <c r="C23" s="10" t="s">
        <v>118</v>
      </c>
      <c r="D23" s="10" t="s">
        <v>101</v>
      </c>
      <c r="E23" s="10" t="s">
        <v>70</v>
      </c>
      <c r="F23" s="11" t="s">
        <v>71</v>
      </c>
      <c r="G23" s="10" t="s">
        <v>102</v>
      </c>
      <c r="H23" s="9" t="s">
        <v>112</v>
      </c>
      <c r="I23" s="9" t="s">
        <v>61</v>
      </c>
      <c r="J23" s="13" t="s">
        <v>7</v>
      </c>
      <c r="K23" s="13" t="s">
        <v>6</v>
      </c>
      <c r="L23" s="13" t="s">
        <v>8</v>
      </c>
      <c r="M23" s="13" t="s">
        <v>124</v>
      </c>
      <c r="N23" s="76" t="s">
        <v>217</v>
      </c>
    </row>
    <row r="24" spans="1:14" ht="45" x14ac:dyDescent="0.25">
      <c r="A24" s="3">
        <v>18</v>
      </c>
      <c r="C24" s="14" t="s">
        <v>109</v>
      </c>
      <c r="D24" s="14" t="s">
        <v>121</v>
      </c>
      <c r="E24" s="14" t="s">
        <v>105</v>
      </c>
      <c r="F24" s="7" t="s">
        <v>34</v>
      </c>
      <c r="G24" s="103" t="s">
        <v>266</v>
      </c>
      <c r="H24" s="6">
        <v>175000</v>
      </c>
      <c r="I24" s="22" t="s">
        <v>15</v>
      </c>
      <c r="J24" s="14" t="s">
        <v>126</v>
      </c>
      <c r="K24" s="14" t="s">
        <v>134</v>
      </c>
      <c r="L24" s="8" t="s">
        <v>47</v>
      </c>
      <c r="M24" s="4"/>
      <c r="N24" s="14" t="s">
        <v>226</v>
      </c>
    </row>
    <row r="25" spans="1:14" ht="63" x14ac:dyDescent="0.25">
      <c r="A25" s="3">
        <v>19</v>
      </c>
      <c r="E25" s="14" t="s">
        <v>105</v>
      </c>
      <c r="F25" s="7" t="s">
        <v>34</v>
      </c>
      <c r="G25" s="104" t="s">
        <v>267</v>
      </c>
      <c r="H25" s="6">
        <v>80000</v>
      </c>
      <c r="I25" s="22" t="s">
        <v>14</v>
      </c>
      <c r="J25" s="14" t="s">
        <v>126</v>
      </c>
      <c r="K25" s="14" t="s">
        <v>134</v>
      </c>
      <c r="L25" s="8" t="s">
        <v>47</v>
      </c>
      <c r="M25" s="4" t="s">
        <v>167</v>
      </c>
      <c r="N25" s="14" t="s">
        <v>231</v>
      </c>
    </row>
    <row r="26" spans="1:14" ht="47.25" x14ac:dyDescent="0.25">
      <c r="A26" s="3">
        <v>20</v>
      </c>
      <c r="E26" s="41" t="s">
        <v>105</v>
      </c>
      <c r="F26" s="7" t="s">
        <v>34</v>
      </c>
      <c r="G26" s="45" t="s">
        <v>153</v>
      </c>
      <c r="H26" s="47">
        <v>250000</v>
      </c>
      <c r="I26" s="22" t="s">
        <v>14</v>
      </c>
      <c r="J26" s="41" t="s">
        <v>28</v>
      </c>
      <c r="K26" s="43" t="s">
        <v>134</v>
      </c>
      <c r="L26" s="8" t="s">
        <v>126</v>
      </c>
      <c r="M26" s="44" t="s">
        <v>4</v>
      </c>
      <c r="N26" s="14" t="s">
        <v>227</v>
      </c>
    </row>
    <row r="27" spans="1:14" ht="60" x14ac:dyDescent="0.25">
      <c r="A27" s="3">
        <v>21</v>
      </c>
      <c r="E27" s="14" t="s">
        <v>105</v>
      </c>
      <c r="F27" s="7" t="s">
        <v>34</v>
      </c>
      <c r="G27" s="1" t="s">
        <v>232</v>
      </c>
      <c r="H27" s="6">
        <v>800000</v>
      </c>
      <c r="I27" s="22" t="s">
        <v>14</v>
      </c>
      <c r="J27" s="14" t="s">
        <v>126</v>
      </c>
      <c r="K27" s="14" t="s">
        <v>134</v>
      </c>
      <c r="L27" s="8" t="s">
        <v>47</v>
      </c>
      <c r="M27" s="4"/>
      <c r="N27" s="14" t="s">
        <v>228</v>
      </c>
    </row>
    <row r="28" spans="1:14" ht="60" x14ac:dyDescent="0.25">
      <c r="A28" s="3">
        <v>22</v>
      </c>
      <c r="E28" s="41" t="s">
        <v>105</v>
      </c>
      <c r="F28" s="46">
        <v>15</v>
      </c>
      <c r="G28" s="44" t="s">
        <v>233</v>
      </c>
      <c r="H28" s="42">
        <v>75000</v>
      </c>
      <c r="I28" s="22" t="s">
        <v>14</v>
      </c>
      <c r="J28" s="43" t="s">
        <v>126</v>
      </c>
      <c r="K28" s="43" t="s">
        <v>134</v>
      </c>
      <c r="L28" s="8" t="s">
        <v>126</v>
      </c>
      <c r="M28" s="44" t="s">
        <v>3</v>
      </c>
      <c r="N28" s="14" t="s">
        <v>229</v>
      </c>
    </row>
    <row r="29" spans="1:14" ht="75" x14ac:dyDescent="0.25">
      <c r="A29" s="3">
        <v>23</v>
      </c>
      <c r="E29" s="14" t="s">
        <v>105</v>
      </c>
      <c r="F29" s="7" t="s">
        <v>34</v>
      </c>
      <c r="G29" s="4" t="s">
        <v>154</v>
      </c>
      <c r="H29" s="6">
        <v>400000</v>
      </c>
      <c r="I29" s="22" t="s">
        <v>14</v>
      </c>
      <c r="J29" s="14" t="s">
        <v>126</v>
      </c>
      <c r="K29" s="14" t="s">
        <v>133</v>
      </c>
      <c r="L29" s="8" t="s">
        <v>47</v>
      </c>
      <c r="M29" s="4" t="s">
        <v>168</v>
      </c>
      <c r="N29" s="14" t="s">
        <v>230</v>
      </c>
    </row>
    <row r="30" spans="1:14" ht="15.75" thickBot="1" x14ac:dyDescent="0.3">
      <c r="M30" s="4"/>
    </row>
    <row r="31" spans="1:14" ht="34.5" thickBot="1" x14ac:dyDescent="0.3">
      <c r="B31" s="10" t="s">
        <v>110</v>
      </c>
      <c r="C31" s="10" t="s">
        <v>118</v>
      </c>
      <c r="D31" s="10" t="s">
        <v>101</v>
      </c>
      <c r="E31" s="10" t="s">
        <v>70</v>
      </c>
      <c r="F31" s="11" t="s">
        <v>71</v>
      </c>
      <c r="G31" s="10" t="s">
        <v>102</v>
      </c>
      <c r="H31" s="9" t="s">
        <v>112</v>
      </c>
      <c r="I31" s="9" t="s">
        <v>61</v>
      </c>
      <c r="J31" s="13" t="s">
        <v>79</v>
      </c>
      <c r="K31" s="13" t="s">
        <v>80</v>
      </c>
      <c r="L31" s="13" t="s">
        <v>123</v>
      </c>
      <c r="M31" s="13" t="s">
        <v>124</v>
      </c>
      <c r="N31" s="76" t="s">
        <v>217</v>
      </c>
    </row>
    <row r="32" spans="1:14" ht="60" x14ac:dyDescent="0.25">
      <c r="A32" s="3">
        <v>24</v>
      </c>
      <c r="C32" s="8" t="s">
        <v>29</v>
      </c>
      <c r="D32" s="8" t="s">
        <v>35</v>
      </c>
      <c r="E32" s="8" t="s">
        <v>74</v>
      </c>
      <c r="F32" s="3">
        <v>16</v>
      </c>
      <c r="G32" s="4" t="s">
        <v>155</v>
      </c>
      <c r="H32" s="6">
        <v>4000000</v>
      </c>
      <c r="I32" s="22" t="s">
        <v>16</v>
      </c>
      <c r="J32" s="14" t="s">
        <v>127</v>
      </c>
      <c r="K32" s="8" t="s">
        <v>83</v>
      </c>
      <c r="L32" s="3" t="s">
        <v>50</v>
      </c>
      <c r="M32" s="4"/>
      <c r="N32" s="14" t="s">
        <v>251</v>
      </c>
    </row>
    <row r="33" spans="1:14" ht="31.5" x14ac:dyDescent="0.25">
      <c r="A33" s="3">
        <v>25</v>
      </c>
      <c r="B33" s="23"/>
      <c r="C33" s="24"/>
      <c r="D33" s="24"/>
      <c r="E33" s="25" t="s">
        <v>74</v>
      </c>
      <c r="F33" s="23">
        <v>17</v>
      </c>
      <c r="G33" s="29" t="s">
        <v>156</v>
      </c>
      <c r="H33" s="26"/>
      <c r="I33" s="27" t="s">
        <v>51</v>
      </c>
      <c r="J33" s="28" t="s">
        <v>128</v>
      </c>
      <c r="K33" s="25" t="s">
        <v>83</v>
      </c>
      <c r="L33" s="23" t="s">
        <v>51</v>
      </c>
      <c r="M33" s="24" t="s">
        <v>203</v>
      </c>
      <c r="N33" s="14" t="s">
        <v>234</v>
      </c>
    </row>
    <row r="34" spans="1:14" ht="47.25" x14ac:dyDescent="0.25">
      <c r="A34" s="3">
        <v>26</v>
      </c>
      <c r="E34" s="8" t="s">
        <v>84</v>
      </c>
      <c r="F34" s="3">
        <v>18</v>
      </c>
      <c r="G34" s="5" t="s">
        <v>157</v>
      </c>
      <c r="H34" s="6" t="s">
        <v>117</v>
      </c>
      <c r="I34" s="22" t="s">
        <v>16</v>
      </c>
      <c r="J34" s="14" t="s">
        <v>129</v>
      </c>
      <c r="K34" s="14" t="s">
        <v>129</v>
      </c>
      <c r="L34" s="7" t="s">
        <v>85</v>
      </c>
      <c r="M34" s="4"/>
      <c r="N34" s="14" t="s">
        <v>235</v>
      </c>
    </row>
    <row r="35" spans="1:14" ht="45" x14ac:dyDescent="0.25">
      <c r="A35" s="3">
        <v>27</v>
      </c>
      <c r="B35" s="23"/>
      <c r="C35" s="24"/>
      <c r="D35" s="24"/>
      <c r="E35" s="25" t="s">
        <v>84</v>
      </c>
      <c r="F35" s="23">
        <v>19</v>
      </c>
      <c r="G35" s="30" t="s">
        <v>158</v>
      </c>
      <c r="H35" s="26"/>
      <c r="I35" s="27" t="s">
        <v>17</v>
      </c>
      <c r="J35" s="28" t="s">
        <v>136</v>
      </c>
      <c r="K35" s="25" t="s">
        <v>86</v>
      </c>
      <c r="L35" s="23" t="s">
        <v>52</v>
      </c>
      <c r="M35" s="24" t="s">
        <v>204</v>
      </c>
      <c r="N35" s="14" t="s">
        <v>236</v>
      </c>
    </row>
    <row r="36" spans="1:14" ht="30" x14ac:dyDescent="0.25">
      <c r="A36" s="3">
        <v>28</v>
      </c>
      <c r="E36" s="8" t="s">
        <v>74</v>
      </c>
      <c r="F36" s="3">
        <v>20</v>
      </c>
      <c r="G36" s="4" t="s">
        <v>159</v>
      </c>
      <c r="H36" s="6">
        <v>700000</v>
      </c>
      <c r="I36" s="22" t="s">
        <v>16</v>
      </c>
      <c r="J36" s="14" t="s">
        <v>66</v>
      </c>
      <c r="K36" s="8" t="s">
        <v>83</v>
      </c>
      <c r="L36" s="8" t="s">
        <v>49</v>
      </c>
      <c r="M36" s="62" t="s">
        <v>169</v>
      </c>
      <c r="N36" s="14" t="s">
        <v>237</v>
      </c>
    </row>
    <row r="37" spans="1:14" s="32" customFormat="1" ht="45" x14ac:dyDescent="0.25">
      <c r="A37" s="32">
        <v>29</v>
      </c>
      <c r="B37" s="63"/>
      <c r="C37" s="64"/>
      <c r="D37" s="64"/>
      <c r="E37" s="65" t="s">
        <v>141</v>
      </c>
      <c r="F37" s="63">
        <v>19</v>
      </c>
      <c r="G37" s="66" t="s">
        <v>160</v>
      </c>
      <c r="H37" s="67" t="s">
        <v>117</v>
      </c>
      <c r="I37" s="68" t="s">
        <v>16</v>
      </c>
      <c r="J37" s="65" t="s">
        <v>136</v>
      </c>
      <c r="K37" s="65" t="s">
        <v>142</v>
      </c>
      <c r="L37" s="63" t="s">
        <v>16</v>
      </c>
      <c r="M37" s="64" t="s">
        <v>143</v>
      </c>
      <c r="N37" s="78"/>
    </row>
    <row r="38" spans="1:14" s="71" customFormat="1" ht="30" x14ac:dyDescent="0.25">
      <c r="A38" s="71">
        <v>30</v>
      </c>
      <c r="B38" s="63"/>
      <c r="C38" s="64"/>
      <c r="D38" s="64"/>
      <c r="E38" s="25" t="s">
        <v>74</v>
      </c>
      <c r="F38" s="63">
        <v>47</v>
      </c>
      <c r="G38" s="66" t="s">
        <v>176</v>
      </c>
      <c r="H38" s="67">
        <v>250000</v>
      </c>
      <c r="I38" s="68" t="s">
        <v>208</v>
      </c>
      <c r="J38" s="65" t="s">
        <v>205</v>
      </c>
      <c r="K38" s="65" t="s">
        <v>83</v>
      </c>
      <c r="L38" s="63" t="s">
        <v>177</v>
      </c>
      <c r="M38" s="64" t="s">
        <v>278</v>
      </c>
      <c r="N38" s="14" t="s">
        <v>239</v>
      </c>
    </row>
    <row r="39" spans="1:14" s="71" customFormat="1" x14ac:dyDescent="0.25">
      <c r="A39" s="71">
        <v>31</v>
      </c>
      <c r="B39" s="63"/>
      <c r="C39" s="64"/>
      <c r="D39" s="64"/>
      <c r="E39" s="65" t="s">
        <v>146</v>
      </c>
      <c r="F39" s="63"/>
      <c r="G39" s="66" t="s">
        <v>206</v>
      </c>
      <c r="H39" s="67"/>
      <c r="I39" s="68" t="s">
        <v>200</v>
      </c>
      <c r="J39" s="65" t="s">
        <v>200</v>
      </c>
      <c r="K39" s="65" t="s">
        <v>126</v>
      </c>
      <c r="L39" s="63"/>
      <c r="M39" s="64" t="s">
        <v>207</v>
      </c>
      <c r="N39" s="78" t="s">
        <v>238</v>
      </c>
    </row>
    <row r="40" spans="1:14" ht="75" x14ac:dyDescent="0.25">
      <c r="A40" s="3">
        <v>32</v>
      </c>
      <c r="B40" s="20"/>
      <c r="C40" s="37" t="s">
        <v>30</v>
      </c>
      <c r="D40" s="105" t="s">
        <v>268</v>
      </c>
      <c r="E40" s="37" t="s">
        <v>75</v>
      </c>
      <c r="F40" s="38" t="s">
        <v>37</v>
      </c>
      <c r="G40" s="106" t="s">
        <v>269</v>
      </c>
      <c r="H40" s="40">
        <v>250000</v>
      </c>
      <c r="I40" s="40" t="s">
        <v>18</v>
      </c>
      <c r="J40" s="37" t="s">
        <v>82</v>
      </c>
      <c r="K40" s="37" t="s">
        <v>87</v>
      </c>
      <c r="L40" s="20" t="s">
        <v>271</v>
      </c>
      <c r="M40" s="105" t="s">
        <v>270</v>
      </c>
      <c r="N40" s="14" t="s">
        <v>240</v>
      </c>
    </row>
    <row r="41" spans="1:14" ht="15.75" thickBot="1" x14ac:dyDescent="0.3"/>
    <row r="42" spans="1:14" ht="34.5" thickBot="1" x14ac:dyDescent="0.3">
      <c r="B42" s="10" t="s">
        <v>62</v>
      </c>
      <c r="C42" s="10" t="s">
        <v>118</v>
      </c>
      <c r="D42" s="10" t="s">
        <v>101</v>
      </c>
      <c r="E42" s="10" t="s">
        <v>70</v>
      </c>
      <c r="F42" s="11" t="s">
        <v>71</v>
      </c>
      <c r="G42" s="10" t="s">
        <v>102</v>
      </c>
      <c r="H42" s="9" t="s">
        <v>112</v>
      </c>
      <c r="I42" s="9" t="s">
        <v>61</v>
      </c>
      <c r="J42" s="13" t="s">
        <v>79</v>
      </c>
      <c r="K42" s="13" t="s">
        <v>80</v>
      </c>
      <c r="L42" s="13" t="s">
        <v>123</v>
      </c>
      <c r="M42" s="13" t="s">
        <v>124</v>
      </c>
      <c r="N42" s="76" t="s">
        <v>217</v>
      </c>
    </row>
    <row r="43" spans="1:14" ht="45" x14ac:dyDescent="0.25">
      <c r="A43" s="3">
        <v>33</v>
      </c>
      <c r="B43" s="23"/>
      <c r="C43" s="28" t="s">
        <v>114</v>
      </c>
      <c r="D43" s="25" t="s">
        <v>36</v>
      </c>
      <c r="E43" s="25" t="s">
        <v>74</v>
      </c>
      <c r="F43" s="23">
        <v>25</v>
      </c>
      <c r="G43" s="111" t="s">
        <v>274</v>
      </c>
      <c r="H43" s="26">
        <v>400000</v>
      </c>
      <c r="I43" s="27" t="s">
        <v>185</v>
      </c>
      <c r="J43" s="28" t="s">
        <v>130</v>
      </c>
      <c r="K43" s="25" t="s">
        <v>83</v>
      </c>
      <c r="L43" s="28" t="s">
        <v>272</v>
      </c>
      <c r="M43" s="30" t="s">
        <v>273</v>
      </c>
      <c r="N43" s="28" t="s">
        <v>248</v>
      </c>
    </row>
    <row r="44" spans="1:14" ht="30" x14ac:dyDescent="0.25">
      <c r="A44" s="3">
        <v>34</v>
      </c>
      <c r="E44" s="8" t="s">
        <v>74</v>
      </c>
      <c r="F44" s="3" t="s">
        <v>145</v>
      </c>
      <c r="G44" s="4" t="s">
        <v>161</v>
      </c>
      <c r="H44" s="6" t="s">
        <v>179</v>
      </c>
      <c r="I44" s="22" t="s">
        <v>16</v>
      </c>
      <c r="J44" s="14" t="s">
        <v>130</v>
      </c>
      <c r="K44" s="8" t="s">
        <v>83</v>
      </c>
      <c r="L44" s="14" t="s">
        <v>47</v>
      </c>
      <c r="M44" s="62" t="s">
        <v>170</v>
      </c>
      <c r="N44" s="14" t="s">
        <v>241</v>
      </c>
    </row>
    <row r="45" spans="1:14" ht="150" x14ac:dyDescent="0.25">
      <c r="A45" s="3">
        <v>35</v>
      </c>
      <c r="E45" s="14" t="s">
        <v>75</v>
      </c>
      <c r="F45" s="7" t="s">
        <v>38</v>
      </c>
      <c r="G45" s="48" t="s">
        <v>162</v>
      </c>
      <c r="H45" s="6">
        <v>2500000</v>
      </c>
      <c r="I45" s="22" t="s">
        <v>184</v>
      </c>
      <c r="J45" s="8" t="s">
        <v>82</v>
      </c>
      <c r="K45" s="14" t="s">
        <v>64</v>
      </c>
      <c r="L45" s="14" t="s">
        <v>47</v>
      </c>
      <c r="M45" s="4"/>
      <c r="N45" s="73" t="s">
        <v>276</v>
      </c>
    </row>
    <row r="46" spans="1:14" s="49" customFormat="1" ht="60" x14ac:dyDescent="0.25">
      <c r="A46" s="49">
        <v>36</v>
      </c>
      <c r="C46" s="55"/>
      <c r="D46" s="55"/>
      <c r="E46" s="50" t="s">
        <v>144</v>
      </c>
      <c r="F46" s="49">
        <v>38</v>
      </c>
      <c r="G46" s="51" t="s">
        <v>163</v>
      </c>
      <c r="H46" s="69">
        <v>350000</v>
      </c>
      <c r="I46" s="54" t="s">
        <v>195</v>
      </c>
      <c r="J46" s="54" t="s">
        <v>82</v>
      </c>
      <c r="K46" s="54" t="s">
        <v>1</v>
      </c>
      <c r="L46" s="56" t="s">
        <v>2</v>
      </c>
      <c r="M46" s="51" t="s">
        <v>171</v>
      </c>
      <c r="N46" s="50" t="s">
        <v>252</v>
      </c>
    </row>
    <row r="47" spans="1:14" ht="30" x14ac:dyDescent="0.25">
      <c r="A47" s="3">
        <v>37</v>
      </c>
      <c r="B47" s="63"/>
      <c r="C47" s="64"/>
      <c r="D47" s="64"/>
      <c r="E47" s="65" t="s">
        <v>74</v>
      </c>
      <c r="F47" s="63">
        <v>21</v>
      </c>
      <c r="G47" s="66" t="s">
        <v>164</v>
      </c>
      <c r="H47" s="67">
        <v>500000</v>
      </c>
      <c r="I47" s="68" t="s">
        <v>51</v>
      </c>
      <c r="J47" s="65" t="s">
        <v>128</v>
      </c>
      <c r="K47" s="65" t="s">
        <v>83</v>
      </c>
      <c r="L47" s="63" t="s">
        <v>128</v>
      </c>
      <c r="M47" s="24" t="s">
        <v>277</v>
      </c>
    </row>
    <row r="48" spans="1:14" ht="15.75" thickBot="1" x14ac:dyDescent="0.3">
      <c r="M48" s="4"/>
    </row>
    <row r="49" spans="1:14" ht="34.5" thickBot="1" x14ac:dyDescent="0.3">
      <c r="B49" s="10" t="s">
        <v>63</v>
      </c>
      <c r="C49" s="10" t="s">
        <v>118</v>
      </c>
      <c r="D49" s="10" t="s">
        <v>101</v>
      </c>
      <c r="E49" s="10" t="s">
        <v>70</v>
      </c>
      <c r="F49" s="11" t="s">
        <v>71</v>
      </c>
      <c r="G49" s="10" t="s">
        <v>102</v>
      </c>
      <c r="H49" s="9" t="s">
        <v>112</v>
      </c>
      <c r="I49" s="9" t="s">
        <v>61</v>
      </c>
      <c r="J49" s="13" t="s">
        <v>79</v>
      </c>
      <c r="K49" s="13" t="s">
        <v>80</v>
      </c>
      <c r="L49" s="13" t="s">
        <v>123</v>
      </c>
      <c r="M49" s="13" t="s">
        <v>124</v>
      </c>
      <c r="N49" s="76" t="s">
        <v>217</v>
      </c>
    </row>
    <row r="50" spans="1:14" ht="31.5" x14ac:dyDescent="0.25">
      <c r="A50" s="3">
        <v>38</v>
      </c>
      <c r="B50" s="23"/>
      <c r="C50" s="28" t="s">
        <v>116</v>
      </c>
      <c r="D50" s="28" t="s">
        <v>122</v>
      </c>
      <c r="E50" s="25" t="s">
        <v>74</v>
      </c>
      <c r="F50" s="31" t="s">
        <v>39</v>
      </c>
      <c r="G50" s="29" t="s">
        <v>40</v>
      </c>
      <c r="H50" s="23" t="s">
        <v>117</v>
      </c>
      <c r="I50" s="28" t="s">
        <v>16</v>
      </c>
      <c r="J50" s="25" t="s">
        <v>95</v>
      </c>
      <c r="K50" s="28" t="s">
        <v>65</v>
      </c>
      <c r="L50" s="25" t="s">
        <v>53</v>
      </c>
      <c r="M50" s="24" t="s">
        <v>19</v>
      </c>
      <c r="N50" s="14" t="s">
        <v>242</v>
      </c>
    </row>
    <row r="51" spans="1:14" ht="31.5" x14ac:dyDescent="0.25">
      <c r="A51" s="3">
        <v>39</v>
      </c>
      <c r="B51" s="23"/>
      <c r="C51" s="24"/>
      <c r="D51" s="24"/>
      <c r="E51" s="25" t="s">
        <v>74</v>
      </c>
      <c r="F51" s="31" t="s">
        <v>39</v>
      </c>
      <c r="G51" s="29" t="s">
        <v>115</v>
      </c>
      <c r="H51" s="23" t="s">
        <v>117</v>
      </c>
      <c r="I51" s="28" t="s">
        <v>16</v>
      </c>
      <c r="J51" s="25" t="s">
        <v>96</v>
      </c>
      <c r="K51" s="28" t="s">
        <v>65</v>
      </c>
      <c r="L51" s="25" t="s">
        <v>53</v>
      </c>
      <c r="M51" s="24" t="s">
        <v>19</v>
      </c>
      <c r="N51" s="14" t="s">
        <v>242</v>
      </c>
    </row>
    <row r="52" spans="1:14" ht="31.5" x14ac:dyDescent="0.25">
      <c r="A52" s="3">
        <v>40</v>
      </c>
      <c r="E52" s="14" t="s">
        <v>75</v>
      </c>
      <c r="F52" s="7" t="s">
        <v>41</v>
      </c>
      <c r="G52" s="5" t="s">
        <v>94</v>
      </c>
      <c r="H52" s="6">
        <v>500000</v>
      </c>
      <c r="I52" s="22" t="s">
        <v>20</v>
      </c>
      <c r="J52" s="8" t="s">
        <v>130</v>
      </c>
      <c r="K52" s="8" t="s">
        <v>133</v>
      </c>
      <c r="L52" s="8" t="s">
        <v>54</v>
      </c>
      <c r="M52" s="4"/>
      <c r="N52" s="14" t="s">
        <v>243</v>
      </c>
    </row>
    <row r="53" spans="1:14" ht="60" x14ac:dyDescent="0.25">
      <c r="A53" s="3">
        <v>41</v>
      </c>
      <c r="E53" s="14" t="s">
        <v>113</v>
      </c>
      <c r="F53" s="3">
        <v>33</v>
      </c>
      <c r="G53" s="5" t="s">
        <v>88</v>
      </c>
      <c r="H53" s="6">
        <v>500000</v>
      </c>
      <c r="I53" s="22" t="s">
        <v>20</v>
      </c>
      <c r="J53" s="14" t="s">
        <v>67</v>
      </c>
      <c r="K53" s="14" t="s">
        <v>134</v>
      </c>
      <c r="L53" s="14" t="s">
        <v>55</v>
      </c>
      <c r="M53" s="4" t="s">
        <v>175</v>
      </c>
      <c r="N53" s="14" t="s">
        <v>245</v>
      </c>
    </row>
    <row r="54" spans="1:14" ht="30" x14ac:dyDescent="0.25">
      <c r="A54" s="3">
        <v>42</v>
      </c>
      <c r="E54" s="8" t="s">
        <v>31</v>
      </c>
      <c r="F54" s="3">
        <v>33</v>
      </c>
      <c r="G54" s="5" t="s">
        <v>89</v>
      </c>
      <c r="H54" s="6">
        <v>500000</v>
      </c>
      <c r="I54" s="22" t="s">
        <v>20</v>
      </c>
      <c r="J54" s="14" t="s">
        <v>127</v>
      </c>
      <c r="K54" s="14" t="s">
        <v>134</v>
      </c>
      <c r="L54" s="8" t="s">
        <v>49</v>
      </c>
      <c r="M54" s="62" t="s">
        <v>172</v>
      </c>
      <c r="N54" s="14" t="s">
        <v>242</v>
      </c>
    </row>
    <row r="55" spans="1:14" ht="31.5" x14ac:dyDescent="0.25">
      <c r="A55" s="3">
        <v>43</v>
      </c>
      <c r="E55" s="8" t="s">
        <v>31</v>
      </c>
      <c r="F55" s="7" t="s">
        <v>42</v>
      </c>
      <c r="G55" s="5" t="s">
        <v>90</v>
      </c>
      <c r="H55" s="6">
        <v>750000</v>
      </c>
      <c r="I55" s="22" t="s">
        <v>21</v>
      </c>
      <c r="J55" s="8" t="s">
        <v>66</v>
      </c>
      <c r="K55" s="8" t="s">
        <v>32</v>
      </c>
      <c r="L55" s="8" t="s">
        <v>49</v>
      </c>
      <c r="M55" s="62" t="s">
        <v>172</v>
      </c>
      <c r="N55" s="14" t="s">
        <v>242</v>
      </c>
    </row>
    <row r="56" spans="1:14" ht="30" x14ac:dyDescent="0.25">
      <c r="A56" s="3">
        <v>44</v>
      </c>
      <c r="E56" s="8" t="s">
        <v>31</v>
      </c>
      <c r="F56" s="3">
        <v>36</v>
      </c>
      <c r="G56" s="1" t="s">
        <v>91</v>
      </c>
      <c r="H56" s="6">
        <v>800000</v>
      </c>
      <c r="I56" s="22" t="s">
        <v>20</v>
      </c>
      <c r="J56" s="14" t="s">
        <v>131</v>
      </c>
      <c r="K56" s="14" t="s">
        <v>133</v>
      </c>
      <c r="L56" s="8" t="s">
        <v>54</v>
      </c>
      <c r="M56" s="62" t="s">
        <v>173</v>
      </c>
      <c r="N56" s="14" t="s">
        <v>244</v>
      </c>
    </row>
    <row r="57" spans="1:14" ht="30" x14ac:dyDescent="0.25">
      <c r="A57" s="3">
        <v>45</v>
      </c>
      <c r="E57" s="8" t="s">
        <v>31</v>
      </c>
      <c r="F57" s="3">
        <v>37</v>
      </c>
      <c r="G57" s="1" t="s">
        <v>92</v>
      </c>
      <c r="H57" s="6">
        <v>250000</v>
      </c>
      <c r="I57" s="22" t="s">
        <v>20</v>
      </c>
      <c r="J57" s="14" t="s">
        <v>128</v>
      </c>
      <c r="K57" s="14" t="s">
        <v>133</v>
      </c>
      <c r="L57" s="8" t="s">
        <v>54</v>
      </c>
      <c r="M57" s="62" t="s">
        <v>173</v>
      </c>
      <c r="N57" s="14" t="s">
        <v>51</v>
      </c>
    </row>
    <row r="58" spans="1:14" ht="60" x14ac:dyDescent="0.25">
      <c r="A58" s="3">
        <v>46</v>
      </c>
      <c r="E58" s="8" t="s">
        <v>31</v>
      </c>
      <c r="F58" s="3">
        <v>38</v>
      </c>
      <c r="G58" s="51" t="s">
        <v>187</v>
      </c>
      <c r="H58" s="6">
        <v>200000</v>
      </c>
      <c r="I58" s="22" t="s">
        <v>189</v>
      </c>
      <c r="J58" s="22" t="s">
        <v>188</v>
      </c>
      <c r="L58" s="14" t="s">
        <v>47</v>
      </c>
      <c r="M58" s="4"/>
      <c r="N58" s="14" t="s">
        <v>259</v>
      </c>
    </row>
    <row r="59" spans="1:14" ht="60" x14ac:dyDescent="0.25">
      <c r="A59" s="3">
        <v>47</v>
      </c>
      <c r="E59" s="14" t="s">
        <v>31</v>
      </c>
      <c r="F59" s="3" t="s">
        <v>43</v>
      </c>
      <c r="G59" s="4" t="s">
        <v>93</v>
      </c>
      <c r="H59" s="6">
        <v>500000</v>
      </c>
      <c r="I59" s="22" t="s">
        <v>22</v>
      </c>
      <c r="J59" s="8" t="s">
        <v>130</v>
      </c>
      <c r="K59" s="14" t="s">
        <v>133</v>
      </c>
      <c r="L59" s="8" t="s">
        <v>47</v>
      </c>
      <c r="M59" s="4" t="s">
        <v>174</v>
      </c>
      <c r="N59" s="14" t="s">
        <v>246</v>
      </c>
    </row>
    <row r="60" spans="1:14" x14ac:dyDescent="0.25">
      <c r="A60" s="3">
        <v>48</v>
      </c>
      <c r="E60" s="8" t="s">
        <v>148</v>
      </c>
      <c r="F60" s="3">
        <v>46</v>
      </c>
      <c r="G60" s="4" t="s">
        <v>149</v>
      </c>
      <c r="H60" s="70">
        <v>150000</v>
      </c>
      <c r="I60" s="14" t="s">
        <v>67</v>
      </c>
      <c r="J60" s="14" t="s">
        <v>67</v>
      </c>
      <c r="K60" s="14" t="s">
        <v>133</v>
      </c>
      <c r="L60" s="3" t="s">
        <v>150</v>
      </c>
      <c r="M60" s="4" t="s">
        <v>178</v>
      </c>
      <c r="N60" s="14" t="s">
        <v>247</v>
      </c>
    </row>
    <row r="61" spans="1:14" ht="135" x14ac:dyDescent="0.25">
      <c r="A61" s="3">
        <v>49</v>
      </c>
      <c r="E61" s="99" t="s">
        <v>74</v>
      </c>
      <c r="F61" s="99" t="s">
        <v>249</v>
      </c>
      <c r="G61" s="97" t="s">
        <v>257</v>
      </c>
      <c r="M61" s="4"/>
      <c r="N61" s="98" t="s">
        <v>258</v>
      </c>
    </row>
    <row r="62" spans="1:14" x14ac:dyDescent="0.25">
      <c r="G62" s="15" t="s">
        <v>77</v>
      </c>
      <c r="H62" s="6">
        <f>SUM(H5:H60)</f>
        <v>45570000</v>
      </c>
      <c r="I62" s="22"/>
    </row>
    <row r="63" spans="1:14" x14ac:dyDescent="0.25">
      <c r="G63" s="15"/>
      <c r="H63" s="6"/>
      <c r="I63" s="22"/>
    </row>
    <row r="64" spans="1:14" ht="17.25" x14ac:dyDescent="0.25">
      <c r="B64" s="110" t="s">
        <v>78</v>
      </c>
      <c r="C64" s="110"/>
      <c r="D64" s="4" t="s">
        <v>72</v>
      </c>
      <c r="E64" s="16" t="s">
        <v>56</v>
      </c>
      <c r="F64" s="14"/>
      <c r="G64" s="14"/>
      <c r="I64" s="77" t="s">
        <v>182</v>
      </c>
      <c r="J64" s="16" t="s">
        <v>183</v>
      </c>
      <c r="K64" s="16"/>
    </row>
    <row r="65" spans="2:7" x14ac:dyDescent="0.25">
      <c r="B65" s="110" t="s">
        <v>97</v>
      </c>
      <c r="C65" s="110"/>
      <c r="E65" s="17" t="s">
        <v>57</v>
      </c>
      <c r="F65" s="14"/>
      <c r="G65" s="14"/>
    </row>
    <row r="66" spans="2:7" x14ac:dyDescent="0.25">
      <c r="B66" s="110" t="s">
        <v>98</v>
      </c>
      <c r="C66" s="110"/>
      <c r="E66" s="17" t="s">
        <v>58</v>
      </c>
      <c r="F66" s="14"/>
      <c r="G66" s="14"/>
    </row>
    <row r="67" spans="2:7" x14ac:dyDescent="0.25">
      <c r="B67" s="110" t="s">
        <v>45</v>
      </c>
      <c r="C67" s="110"/>
      <c r="E67" s="17" t="s">
        <v>59</v>
      </c>
      <c r="F67" s="14"/>
      <c r="G67" s="14"/>
    </row>
    <row r="68" spans="2:7" x14ac:dyDescent="0.25">
      <c r="B68" s="1" t="s">
        <v>99</v>
      </c>
      <c r="E68" s="17" t="s">
        <v>181</v>
      </c>
      <c r="F68" s="14"/>
      <c r="G68" s="14"/>
    </row>
    <row r="69" spans="2:7" x14ac:dyDescent="0.25">
      <c r="B69" s="1" t="s">
        <v>100</v>
      </c>
      <c r="E69" s="17" t="s">
        <v>60</v>
      </c>
      <c r="F69" s="14"/>
      <c r="G69" s="14"/>
    </row>
    <row r="70" spans="2:7" x14ac:dyDescent="0.25">
      <c r="B70" s="12"/>
    </row>
    <row r="71" spans="2:7" x14ac:dyDescent="0.25">
      <c r="B71" s="12"/>
    </row>
    <row r="72" spans="2:7" x14ac:dyDescent="0.25">
      <c r="B72" s="12"/>
    </row>
    <row r="80" spans="2:7" x14ac:dyDescent="0.25">
      <c r="B80" s="18"/>
    </row>
    <row r="81" spans="2:2" x14ac:dyDescent="0.25">
      <c r="B81" s="18"/>
    </row>
    <row r="82" spans="2:2" x14ac:dyDescent="0.25">
      <c r="B82" s="18"/>
    </row>
    <row r="83" spans="2:2" x14ac:dyDescent="0.25">
      <c r="B83" s="18"/>
    </row>
    <row r="84" spans="2:2" x14ac:dyDescent="0.25">
      <c r="B84" s="18"/>
    </row>
    <row r="85" spans="2:2" x14ac:dyDescent="0.25">
      <c r="B85" s="18"/>
    </row>
    <row r="86" spans="2:2" x14ac:dyDescent="0.25">
      <c r="B86" s="18"/>
    </row>
  </sheetData>
  <mergeCells count="5">
    <mergeCell ref="A1:B1"/>
    <mergeCell ref="B64:C64"/>
    <mergeCell ref="B65:C65"/>
    <mergeCell ref="B66:C66"/>
    <mergeCell ref="B67:C67"/>
  </mergeCells>
  <phoneticPr fontId="10" type="noConversion"/>
  <pageMargins left="0.4" right="0.4" top="0.28000000000000003" bottom="0.28000000000000003" header="0.3" footer="0.3"/>
  <pageSetup paperSize="3" scale="55" fitToHeight="0" orientation="landscape"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
  <sheetViews>
    <sheetView workbookViewId="0"/>
  </sheetViews>
  <sheetFormatPr defaultColWidth="8.5703125" defaultRowHeight="15" x14ac:dyDescent="0.25"/>
  <sheetData/>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
  <sheetViews>
    <sheetView workbookViewId="0"/>
  </sheetViews>
  <sheetFormatPr defaultColWidth="8.5703125" defaultRowHeight="15" x14ac:dyDescent="0.25"/>
  <sheetData/>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Todd Manley</cp:lastModifiedBy>
  <cp:lastPrinted>2016-05-11T13:07:07Z</cp:lastPrinted>
  <dcterms:created xsi:type="dcterms:W3CDTF">2013-10-26T20:16:56Z</dcterms:created>
  <dcterms:modified xsi:type="dcterms:W3CDTF">2017-05-16T20:51:58Z</dcterms:modified>
</cp:coreProperties>
</file>